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550" windowHeight="7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F3" i="1"/>
  <c r="D15" i="1" l="1"/>
  <c r="D7" i="1"/>
  <c r="D8" i="1"/>
  <c r="D14" i="1"/>
  <c r="D6" i="1"/>
  <c r="D21" i="1"/>
  <c r="D13" i="1"/>
  <c r="D20" i="1"/>
  <c r="D12" i="1"/>
  <c r="D19" i="1"/>
  <c r="D11" i="1"/>
  <c r="D18" i="1"/>
  <c r="D10" i="1"/>
  <c r="D17" i="1"/>
  <c r="D9" i="1"/>
  <c r="D16" i="1"/>
  <c r="C15" i="1"/>
  <c r="E15" i="1" s="1"/>
  <c r="C7" i="1"/>
  <c r="E7" i="1" s="1"/>
  <c r="C14" i="1"/>
  <c r="C6" i="1"/>
  <c r="C21" i="1"/>
  <c r="E21" i="1" s="1"/>
  <c r="C13" i="1"/>
  <c r="C20" i="1"/>
  <c r="C10" i="1"/>
  <c r="C19" i="1"/>
  <c r="C12" i="1"/>
  <c r="E12" i="1" s="1"/>
  <c r="C18" i="1"/>
  <c r="C11" i="1"/>
  <c r="E11" i="1" s="1"/>
  <c r="C17" i="1"/>
  <c r="E17" i="1" s="1"/>
  <c r="C9" i="1"/>
  <c r="C16" i="1"/>
  <c r="C8" i="1"/>
  <c r="E6" i="1" l="1"/>
  <c r="E18" i="1"/>
  <c r="E14" i="1"/>
  <c r="E19" i="1"/>
  <c r="E8" i="1"/>
  <c r="E10" i="1"/>
  <c r="E16" i="1"/>
  <c r="E20" i="1"/>
  <c r="E9" i="1"/>
  <c r="E13" i="1"/>
</calcChain>
</file>

<file path=xl/sharedStrings.xml><?xml version="1.0" encoding="utf-8"?>
<sst xmlns="http://schemas.openxmlformats.org/spreadsheetml/2006/main" count="16" uniqueCount="16">
  <si>
    <t xml:space="preserve">Observed Scalar </t>
  </si>
  <si>
    <t xml:space="preserve">Observed Ethanol content </t>
  </si>
  <si>
    <t>E100</t>
  </si>
  <si>
    <t>E0</t>
  </si>
  <si>
    <t>Active injector scalar</t>
  </si>
  <si>
    <t xml:space="preserve">% ethanol </t>
  </si>
  <si>
    <t>Work flow (also will need to turn off codes related to air pump. See the attached example file for a 2009 USDM MAF based FF tune).</t>
  </si>
  <si>
    <t>1) Tune for first fuel - save maps - note precise ethanol content and you injector scalar</t>
  </si>
  <si>
    <t>2) Drain tank</t>
  </si>
  <si>
    <t>3) Tune for fuel 2 - save map - note precise ethanol content and injector scalar</t>
  </si>
  <si>
    <t>4) Enable FF tables</t>
  </si>
  <si>
    <t>5) Choose fuel type for primary tables (1 for high ethanol, and 0 for lower ethanol)</t>
  </si>
  <si>
    <t>6) calculate E0 and E100 injector scalars using the attached worksheet.</t>
  </si>
  <si>
    <t>7) Install Flex fuel enabled map in the vehicle and tune to blend ignition, boost, fuel target, and injector scalar blending to produce the desired tune at a range of ethanol concentrations.</t>
  </si>
  <si>
    <t>Calculated Scalar</t>
  </si>
  <si>
    <t xml:space="preserve">Ethanol extremes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</si>
</sst>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4" borderId="3" xfId="0" applyFont="1" applyFill="1" applyBorder="1"/>
    <xf numFmtId="0" fontId="0" fillId="0" borderId="0" xfId="0" applyBorder="1"/>
    <xf numFmtId="1" fontId="0" fillId="0" borderId="0" xfId="0" applyNumberFormat="1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1" fontId="0" fillId="3" borderId="2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2" xfId="0" applyNumberFormat="1" applyBorder="1"/>
    <xf numFmtId="0" fontId="0" fillId="2" borderId="3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workbookViewId="0">
      <selection activeCell="E3" sqref="E3"/>
    </sheetView>
  </sheetViews>
  <sheetFormatPr defaultRowHeight="15" x14ac:dyDescent="0.25"/>
  <cols>
    <col min="2" max="2" width="14.28515625" customWidth="1"/>
    <col min="5" max="5" width="13.5703125" customWidth="1"/>
  </cols>
  <sheetData>
    <row r="1" spans="2:10" ht="29.25" customHeight="1" thickBot="1" x14ac:dyDescent="0.3">
      <c r="B1" s="4"/>
      <c r="C1" s="4"/>
      <c r="D1" s="4"/>
      <c r="E1" s="4"/>
      <c r="F1" s="4"/>
      <c r="G1" s="4"/>
      <c r="H1" s="4"/>
      <c r="I1" s="4"/>
      <c r="J1" s="4"/>
    </row>
    <row r="2" spans="2:10" ht="23.25" customHeight="1" x14ac:dyDescent="0.25">
      <c r="B2" s="6" t="s">
        <v>0</v>
      </c>
      <c r="C2" s="7"/>
      <c r="D2" s="14">
        <v>1800</v>
      </c>
      <c r="E2" s="14">
        <v>1350</v>
      </c>
      <c r="F2" s="3">
        <v>0</v>
      </c>
      <c r="G2" s="3">
        <v>100</v>
      </c>
      <c r="H2" s="7" t="s">
        <v>15</v>
      </c>
      <c r="I2" s="7"/>
      <c r="J2" s="8"/>
    </row>
    <row r="3" spans="2:10" ht="22.5" customHeight="1" thickBot="1" x14ac:dyDescent="0.3">
      <c r="B3" s="1" t="s">
        <v>1</v>
      </c>
      <c r="C3" s="2"/>
      <c r="D3" s="15">
        <v>10</v>
      </c>
      <c r="E3" s="15">
        <v>77</v>
      </c>
      <c r="F3" s="9">
        <f>((F2-E3)*(D2-E2)/(D3-E3))+E2</f>
        <v>1867.1641791044776</v>
      </c>
      <c r="G3" s="9">
        <f>((G2-E3)*(D2-E2)/(D3-E3))+E2</f>
        <v>1195.5223880597014</v>
      </c>
      <c r="H3" s="2" t="s">
        <v>14</v>
      </c>
      <c r="I3" s="2"/>
      <c r="J3" s="10"/>
    </row>
    <row r="4" spans="2:10" ht="23.25" customHeight="1" thickBot="1" x14ac:dyDescent="0.3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6" t="s">
        <v>5</v>
      </c>
      <c r="C5" s="7" t="s">
        <v>2</v>
      </c>
      <c r="D5" s="7" t="s">
        <v>3</v>
      </c>
      <c r="E5" s="7" t="s">
        <v>4</v>
      </c>
      <c r="F5" s="8"/>
      <c r="G5" s="4"/>
      <c r="H5" s="4"/>
      <c r="I5" s="4"/>
      <c r="J5" s="4"/>
    </row>
    <row r="6" spans="2:10" x14ac:dyDescent="0.25">
      <c r="B6" s="11">
        <v>0</v>
      </c>
      <c r="C6" s="5">
        <f>G3</f>
        <v>1195.5223880597014</v>
      </c>
      <c r="D6" s="5">
        <f>F3</f>
        <v>1867.1641791044776</v>
      </c>
      <c r="E6" s="5">
        <f t="shared" ref="E6:E21" si="0">((B6*C6)/100)+(((100-B6)/100)*D6)</f>
        <v>1867.1641791044776</v>
      </c>
      <c r="F6" s="12"/>
      <c r="G6" s="4"/>
      <c r="H6" s="4"/>
      <c r="I6" s="4"/>
      <c r="J6" s="4"/>
    </row>
    <row r="7" spans="2:10" ht="14.45" x14ac:dyDescent="0.35">
      <c r="B7" s="11">
        <v>5</v>
      </c>
      <c r="C7" s="5">
        <f>G3</f>
        <v>1195.5223880597014</v>
      </c>
      <c r="D7" s="5">
        <f>F3</f>
        <v>1867.1641791044776</v>
      </c>
      <c r="E7" s="5">
        <f t="shared" si="0"/>
        <v>1833.5820895522388</v>
      </c>
      <c r="F7" s="12"/>
      <c r="G7" s="4"/>
      <c r="H7" s="4"/>
      <c r="I7" s="4"/>
      <c r="J7" s="4"/>
    </row>
    <row r="8" spans="2:10" ht="14.45" x14ac:dyDescent="0.35">
      <c r="B8" s="11">
        <v>10</v>
      </c>
      <c r="C8" s="5">
        <f>G3</f>
        <v>1195.5223880597014</v>
      </c>
      <c r="D8" s="5">
        <f>F3</f>
        <v>1867.1641791044776</v>
      </c>
      <c r="E8" s="5">
        <f t="shared" si="0"/>
        <v>1800</v>
      </c>
      <c r="F8" s="12"/>
      <c r="G8" s="4"/>
      <c r="H8" s="4"/>
      <c r="I8" s="4"/>
      <c r="J8" s="4"/>
    </row>
    <row r="9" spans="2:10" ht="14.45" x14ac:dyDescent="0.35">
      <c r="B9" s="11">
        <v>20</v>
      </c>
      <c r="C9" s="5">
        <f>G3</f>
        <v>1195.5223880597014</v>
      </c>
      <c r="D9" s="5">
        <f>F3</f>
        <v>1867.1641791044776</v>
      </c>
      <c r="E9" s="5">
        <f t="shared" si="0"/>
        <v>1732.8358208955224</v>
      </c>
      <c r="F9" s="12"/>
      <c r="G9" s="4"/>
      <c r="H9" s="4"/>
      <c r="I9" s="4"/>
      <c r="J9" s="4"/>
    </row>
    <row r="10" spans="2:10" ht="14.45" x14ac:dyDescent="0.35">
      <c r="B10" s="11">
        <v>25</v>
      </c>
      <c r="C10" s="5">
        <f>G3</f>
        <v>1195.5223880597014</v>
      </c>
      <c r="D10" s="5">
        <f>F3</f>
        <v>1867.1641791044776</v>
      </c>
      <c r="E10" s="5">
        <f t="shared" si="0"/>
        <v>1699.2537313432836</v>
      </c>
      <c r="F10" s="12"/>
      <c r="G10" s="4"/>
      <c r="H10" s="4"/>
      <c r="I10" s="4"/>
      <c r="J10" s="4"/>
    </row>
    <row r="11" spans="2:10" ht="14.45" x14ac:dyDescent="0.35">
      <c r="B11" s="11">
        <v>30</v>
      </c>
      <c r="C11" s="5">
        <f>G3</f>
        <v>1195.5223880597014</v>
      </c>
      <c r="D11" s="5">
        <f>F3</f>
        <v>1867.1641791044776</v>
      </c>
      <c r="E11" s="5">
        <f t="shared" si="0"/>
        <v>1665.6716417910447</v>
      </c>
      <c r="F11" s="12"/>
      <c r="G11" s="4"/>
      <c r="H11" s="4"/>
      <c r="I11" s="4"/>
      <c r="J11" s="4"/>
    </row>
    <row r="12" spans="2:10" ht="14.45" x14ac:dyDescent="0.35">
      <c r="B12" s="11">
        <v>40</v>
      </c>
      <c r="C12" s="5">
        <f>G3</f>
        <v>1195.5223880597014</v>
      </c>
      <c r="D12" s="5">
        <f>F3</f>
        <v>1867.1641791044776</v>
      </c>
      <c r="E12" s="5">
        <f t="shared" si="0"/>
        <v>1598.5074626865671</v>
      </c>
      <c r="F12" s="12"/>
      <c r="G12" s="4"/>
      <c r="H12" s="4"/>
      <c r="I12" s="4"/>
      <c r="J12" s="4"/>
    </row>
    <row r="13" spans="2:10" ht="14.45" x14ac:dyDescent="0.35">
      <c r="B13" s="11">
        <v>50</v>
      </c>
      <c r="C13" s="5">
        <f>G3</f>
        <v>1195.5223880597014</v>
      </c>
      <c r="D13" s="5">
        <f>F3</f>
        <v>1867.1641791044776</v>
      </c>
      <c r="E13" s="5">
        <f t="shared" si="0"/>
        <v>1531.3432835820895</v>
      </c>
      <c r="F13" s="12"/>
      <c r="G13" s="4"/>
      <c r="H13" s="4"/>
      <c r="I13" s="4"/>
      <c r="J13" s="4"/>
    </row>
    <row r="14" spans="2:10" ht="14.45" x14ac:dyDescent="0.35">
      <c r="B14" s="11">
        <v>55</v>
      </c>
      <c r="C14" s="5">
        <f>G3</f>
        <v>1195.5223880597014</v>
      </c>
      <c r="D14" s="5">
        <f>F3</f>
        <v>1867.1641791044776</v>
      </c>
      <c r="E14" s="5">
        <f t="shared" si="0"/>
        <v>1497.7611940298507</v>
      </c>
      <c r="F14" s="12"/>
      <c r="G14" s="4"/>
      <c r="H14" s="4"/>
      <c r="I14" s="4"/>
      <c r="J14" s="4"/>
    </row>
    <row r="15" spans="2:10" ht="14.45" x14ac:dyDescent="0.35">
      <c r="B15" s="11">
        <v>60</v>
      </c>
      <c r="C15" s="5">
        <f>G3</f>
        <v>1195.5223880597014</v>
      </c>
      <c r="D15" s="5">
        <f>F3</f>
        <v>1867.1641791044776</v>
      </c>
      <c r="E15" s="5">
        <f t="shared" si="0"/>
        <v>1464.1791044776119</v>
      </c>
      <c r="F15" s="12"/>
      <c r="G15" s="4"/>
      <c r="H15" s="4"/>
      <c r="I15" s="4"/>
      <c r="J15" s="4"/>
    </row>
    <row r="16" spans="2:10" ht="14.45" x14ac:dyDescent="0.35">
      <c r="B16" s="11">
        <v>70</v>
      </c>
      <c r="C16" s="5">
        <f>G3</f>
        <v>1195.5223880597014</v>
      </c>
      <c r="D16" s="5">
        <f>F3</f>
        <v>1867.1641791044776</v>
      </c>
      <c r="E16" s="5">
        <f t="shared" si="0"/>
        <v>1397.0149253731342</v>
      </c>
      <c r="F16" s="12"/>
      <c r="G16" s="4"/>
      <c r="H16" s="4"/>
      <c r="I16" s="4"/>
      <c r="J16" s="4"/>
    </row>
    <row r="17" spans="2:10" ht="14.45" x14ac:dyDescent="0.35">
      <c r="B17" s="11">
        <v>75</v>
      </c>
      <c r="C17" s="5">
        <f>G3</f>
        <v>1195.5223880597014</v>
      </c>
      <c r="D17" s="5">
        <f>F3</f>
        <v>1867.1641791044776</v>
      </c>
      <c r="E17" s="5">
        <f t="shared" si="0"/>
        <v>1363.4328358208954</v>
      </c>
      <c r="F17" s="12"/>
      <c r="G17" s="4"/>
      <c r="H17" s="4"/>
      <c r="I17" s="4"/>
      <c r="J17" s="4"/>
    </row>
    <row r="18" spans="2:10" ht="14.45" x14ac:dyDescent="0.35">
      <c r="B18" s="11">
        <v>80</v>
      </c>
      <c r="C18" s="5">
        <f>G3</f>
        <v>1195.5223880597014</v>
      </c>
      <c r="D18" s="5">
        <f>F3</f>
        <v>1867.1641791044776</v>
      </c>
      <c r="E18" s="5">
        <f t="shared" si="0"/>
        <v>1329.8507462686566</v>
      </c>
      <c r="F18" s="12"/>
      <c r="G18" s="4"/>
      <c r="H18" s="4"/>
      <c r="I18" s="4"/>
      <c r="J18" s="4"/>
    </row>
    <row r="19" spans="2:10" ht="14.45" x14ac:dyDescent="0.35">
      <c r="B19" s="11">
        <v>85</v>
      </c>
      <c r="C19" s="5">
        <f>G3</f>
        <v>1195.5223880597014</v>
      </c>
      <c r="D19" s="5">
        <f>F3</f>
        <v>1867.1641791044776</v>
      </c>
      <c r="E19" s="5">
        <f t="shared" si="0"/>
        <v>1296.2686567164178</v>
      </c>
      <c r="F19" s="12"/>
      <c r="G19" s="4"/>
      <c r="H19" s="4"/>
      <c r="I19" s="4"/>
      <c r="J19" s="4"/>
    </row>
    <row r="20" spans="2:10" ht="14.45" x14ac:dyDescent="0.35">
      <c r="B20" s="11">
        <v>90</v>
      </c>
      <c r="C20" s="5">
        <f>G3</f>
        <v>1195.5223880597014</v>
      </c>
      <c r="D20" s="5">
        <f>F3</f>
        <v>1867.1641791044776</v>
      </c>
      <c r="E20" s="5">
        <f t="shared" si="0"/>
        <v>1262.686567164179</v>
      </c>
      <c r="F20" s="12"/>
      <c r="G20" s="4"/>
      <c r="H20" s="4"/>
      <c r="I20" s="4"/>
      <c r="J20" s="4"/>
    </row>
    <row r="21" spans="2:10" thickBot="1" x14ac:dyDescent="0.4">
      <c r="B21" s="1">
        <v>100</v>
      </c>
      <c r="C21" s="13">
        <f>G3</f>
        <v>1195.5223880597014</v>
      </c>
      <c r="D21" s="13">
        <f>F3</f>
        <v>1867.1641791044776</v>
      </c>
      <c r="E21" s="13">
        <f t="shared" si="0"/>
        <v>1195.5223880597014</v>
      </c>
      <c r="F21" s="10"/>
      <c r="G21" s="4"/>
      <c r="H21" s="4"/>
      <c r="I21" s="4"/>
      <c r="J21" s="4"/>
    </row>
    <row r="23" spans="2:10" ht="14.45" x14ac:dyDescent="0.35">
      <c r="C23" t="s">
        <v>6</v>
      </c>
    </row>
    <row r="24" spans="2:10" ht="14.45" x14ac:dyDescent="0.35">
      <c r="C24" t="s">
        <v>7</v>
      </c>
    </row>
    <row r="25" spans="2:10" ht="14.45" x14ac:dyDescent="0.35">
      <c r="C25" t="s">
        <v>8</v>
      </c>
    </row>
    <row r="26" spans="2:10" ht="14.45" x14ac:dyDescent="0.35">
      <c r="C26" t="s">
        <v>9</v>
      </c>
    </row>
    <row r="27" spans="2:10" ht="14.45" x14ac:dyDescent="0.35">
      <c r="C27" t="s">
        <v>10</v>
      </c>
    </row>
    <row r="28" spans="2:10" ht="14.45" x14ac:dyDescent="0.35">
      <c r="C28" t="s">
        <v>11</v>
      </c>
    </row>
    <row r="29" spans="2:10" x14ac:dyDescent="0.25">
      <c r="C29" t="s">
        <v>12</v>
      </c>
    </row>
    <row r="30" spans="2:10" x14ac:dyDescent="0.25">
      <c r="C30" t="s">
        <v>13</v>
      </c>
    </row>
  </sheetData>
  <sheetProtection password="C69E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2014-01-06T19:14:38Z</dcterms:created>
  <dcterms:modified xsi:type="dcterms:W3CDTF">2014-04-07T17:13:48Z</dcterms:modified>
</cp:coreProperties>
</file>