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randyn.Mowat\Downloads\"/>
    </mc:Choice>
  </mc:AlternateContent>
  <xr:revisionPtr revIDLastSave="0" documentId="13_ncr:1_{DA0A898C-F41D-41BA-995B-865230DDE31C}" xr6:coauthVersionLast="44" xr6:coauthVersionMax="44" xr10:uidLastSave="{00000000-0000-0000-0000-000000000000}"/>
  <bookViews>
    <workbookView xWindow="6285" yWindow="1920" windowWidth="28800" windowHeight="15195" activeTab="1" xr2:uid="{00000000-000D-0000-FFFF-FFFF00000000}"/>
  </bookViews>
  <sheets>
    <sheet name="GTI" sheetId="1" r:id="rId1"/>
    <sheet name="Golf 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9" i="3" l="1"/>
  <c r="H118" i="3"/>
  <c r="H118" i="1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Y31" i="3"/>
  <c r="Z31" i="3"/>
  <c r="AA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Y32" i="3"/>
  <c r="Z32" i="3"/>
  <c r="AA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Y33" i="3"/>
  <c r="Z33" i="3"/>
  <c r="AA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Y35" i="3"/>
  <c r="Z35" i="3"/>
  <c r="AA35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Y36" i="3"/>
  <c r="Z36" i="3"/>
  <c r="AA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Y37" i="3"/>
  <c r="Z37" i="3"/>
  <c r="AA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Y38" i="3"/>
  <c r="Z38" i="3"/>
  <c r="AA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Y39" i="3"/>
  <c r="Z39" i="3"/>
  <c r="AA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Y40" i="3"/>
  <c r="Z40" i="3"/>
  <c r="AA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Y41" i="3"/>
  <c r="Z41" i="3"/>
  <c r="AA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Y42" i="3"/>
  <c r="Z42" i="3"/>
  <c r="AA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Y43" i="3"/>
  <c r="Z43" i="3"/>
  <c r="AA43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Y44" i="3"/>
  <c r="Z44" i="3"/>
  <c r="AA44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AB130" i="1" l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X70" i="1"/>
  <c r="X69" i="1"/>
  <c r="X68" i="1"/>
  <c r="X67" i="1"/>
  <c r="X66" i="1"/>
  <c r="X65" i="1"/>
  <c r="X64" i="1"/>
  <c r="X63" i="1"/>
  <c r="X62" i="1"/>
  <c r="X61" i="1"/>
  <c r="X59" i="1"/>
  <c r="X58" i="1"/>
  <c r="AA44" i="1"/>
  <c r="AA70" i="1" s="1"/>
  <c r="Z44" i="1"/>
  <c r="Z70" i="1" s="1"/>
  <c r="Y44" i="1"/>
  <c r="Y70" i="1" s="1"/>
  <c r="W44" i="1"/>
  <c r="W70" i="1" s="1"/>
  <c r="V44" i="1"/>
  <c r="V70" i="1" s="1"/>
  <c r="U44" i="1"/>
  <c r="U70" i="1" s="1"/>
  <c r="T44" i="1"/>
  <c r="T70" i="1" s="1"/>
  <c r="S44" i="1"/>
  <c r="S70" i="1" s="1"/>
  <c r="R44" i="1"/>
  <c r="R70" i="1" s="1"/>
  <c r="Q44" i="1"/>
  <c r="Q70" i="1" s="1"/>
  <c r="P44" i="1"/>
  <c r="P70" i="1" s="1"/>
  <c r="O44" i="1"/>
  <c r="O70" i="1" s="1"/>
  <c r="N44" i="1"/>
  <c r="N70" i="1" s="1"/>
  <c r="M44" i="1"/>
  <c r="M70" i="1" s="1"/>
  <c r="L44" i="1"/>
  <c r="L70" i="1" s="1"/>
  <c r="K44" i="1"/>
  <c r="K70" i="1" s="1"/>
  <c r="J44" i="1"/>
  <c r="J70" i="1" s="1"/>
  <c r="I44" i="1"/>
  <c r="I70" i="1" s="1"/>
  <c r="H44" i="1"/>
  <c r="H70" i="1" s="1"/>
  <c r="G44" i="1"/>
  <c r="G70" i="1" s="1"/>
  <c r="AA43" i="1"/>
  <c r="AA69" i="1" s="1"/>
  <c r="Z43" i="1"/>
  <c r="Z69" i="1" s="1"/>
  <c r="Y43" i="1"/>
  <c r="Y69" i="1" s="1"/>
  <c r="W43" i="1"/>
  <c r="W69" i="1" s="1"/>
  <c r="V43" i="1"/>
  <c r="V69" i="1" s="1"/>
  <c r="U43" i="1"/>
  <c r="U69" i="1" s="1"/>
  <c r="T43" i="1"/>
  <c r="T69" i="1" s="1"/>
  <c r="S43" i="1"/>
  <c r="S69" i="1" s="1"/>
  <c r="R43" i="1"/>
  <c r="R69" i="1" s="1"/>
  <c r="Q43" i="1"/>
  <c r="Q69" i="1" s="1"/>
  <c r="P43" i="1"/>
  <c r="P69" i="1" s="1"/>
  <c r="O43" i="1"/>
  <c r="O69" i="1" s="1"/>
  <c r="N43" i="1"/>
  <c r="N69" i="1" s="1"/>
  <c r="M43" i="1"/>
  <c r="M69" i="1" s="1"/>
  <c r="L43" i="1"/>
  <c r="L69" i="1" s="1"/>
  <c r="K43" i="1"/>
  <c r="K69" i="1" s="1"/>
  <c r="J43" i="1"/>
  <c r="J69" i="1" s="1"/>
  <c r="I43" i="1"/>
  <c r="I69" i="1" s="1"/>
  <c r="H43" i="1"/>
  <c r="H69" i="1" s="1"/>
  <c r="G43" i="1"/>
  <c r="G69" i="1" s="1"/>
  <c r="AA42" i="1"/>
  <c r="AA68" i="1" s="1"/>
  <c r="Z42" i="1"/>
  <c r="Z68" i="1" s="1"/>
  <c r="Y42" i="1"/>
  <c r="Y68" i="1" s="1"/>
  <c r="W42" i="1"/>
  <c r="W68" i="1" s="1"/>
  <c r="V42" i="1"/>
  <c r="V68" i="1" s="1"/>
  <c r="U42" i="1"/>
  <c r="U68" i="1" s="1"/>
  <c r="T42" i="1"/>
  <c r="T68" i="1" s="1"/>
  <c r="S42" i="1"/>
  <c r="S68" i="1" s="1"/>
  <c r="R42" i="1"/>
  <c r="R68" i="1" s="1"/>
  <c r="Q42" i="1"/>
  <c r="Q68" i="1" s="1"/>
  <c r="P42" i="1"/>
  <c r="P68" i="1" s="1"/>
  <c r="O42" i="1"/>
  <c r="O68" i="1" s="1"/>
  <c r="N42" i="1"/>
  <c r="N68" i="1" s="1"/>
  <c r="M42" i="1"/>
  <c r="M68" i="1" s="1"/>
  <c r="L42" i="1"/>
  <c r="L68" i="1" s="1"/>
  <c r="K42" i="1"/>
  <c r="K68" i="1" s="1"/>
  <c r="J42" i="1"/>
  <c r="J68" i="1" s="1"/>
  <c r="I42" i="1"/>
  <c r="I68" i="1" s="1"/>
  <c r="H42" i="1"/>
  <c r="H68" i="1" s="1"/>
  <c r="G42" i="1"/>
  <c r="G68" i="1" s="1"/>
  <c r="AA41" i="1"/>
  <c r="AA67" i="1" s="1"/>
  <c r="Z41" i="1"/>
  <c r="Z67" i="1" s="1"/>
  <c r="Y41" i="1"/>
  <c r="Y67" i="1" s="1"/>
  <c r="W41" i="1"/>
  <c r="W67" i="1" s="1"/>
  <c r="V41" i="1"/>
  <c r="V67" i="1" s="1"/>
  <c r="U41" i="1"/>
  <c r="U67" i="1" s="1"/>
  <c r="T41" i="1"/>
  <c r="T67" i="1" s="1"/>
  <c r="S41" i="1"/>
  <c r="S67" i="1" s="1"/>
  <c r="R41" i="1"/>
  <c r="R67" i="1" s="1"/>
  <c r="Q41" i="1"/>
  <c r="Q67" i="1" s="1"/>
  <c r="P41" i="1"/>
  <c r="P67" i="1" s="1"/>
  <c r="O41" i="1"/>
  <c r="O67" i="1" s="1"/>
  <c r="N41" i="1"/>
  <c r="N67" i="1" s="1"/>
  <c r="M41" i="1"/>
  <c r="M67" i="1" s="1"/>
  <c r="L41" i="1"/>
  <c r="L67" i="1" s="1"/>
  <c r="K41" i="1"/>
  <c r="K67" i="1" s="1"/>
  <c r="J41" i="1"/>
  <c r="J67" i="1" s="1"/>
  <c r="I41" i="1"/>
  <c r="I67" i="1" s="1"/>
  <c r="H41" i="1"/>
  <c r="H67" i="1" s="1"/>
  <c r="G41" i="1"/>
  <c r="G67" i="1" s="1"/>
  <c r="AA40" i="1"/>
  <c r="AA66" i="1" s="1"/>
  <c r="Z40" i="1"/>
  <c r="Z66" i="1" s="1"/>
  <c r="Y40" i="1"/>
  <c r="Y66" i="1" s="1"/>
  <c r="W40" i="1"/>
  <c r="W66" i="1" s="1"/>
  <c r="V40" i="1"/>
  <c r="V66" i="1" s="1"/>
  <c r="U40" i="1"/>
  <c r="U66" i="1" s="1"/>
  <c r="T40" i="1"/>
  <c r="T66" i="1" s="1"/>
  <c r="S40" i="1"/>
  <c r="S66" i="1" s="1"/>
  <c r="R40" i="1"/>
  <c r="R66" i="1" s="1"/>
  <c r="Q40" i="1"/>
  <c r="Q66" i="1" s="1"/>
  <c r="P40" i="1"/>
  <c r="P66" i="1" s="1"/>
  <c r="O40" i="1"/>
  <c r="O66" i="1" s="1"/>
  <c r="N40" i="1"/>
  <c r="N66" i="1" s="1"/>
  <c r="M40" i="1"/>
  <c r="M66" i="1" s="1"/>
  <c r="L40" i="1"/>
  <c r="L66" i="1" s="1"/>
  <c r="K40" i="1"/>
  <c r="K66" i="1" s="1"/>
  <c r="J40" i="1"/>
  <c r="J66" i="1" s="1"/>
  <c r="I40" i="1"/>
  <c r="I66" i="1" s="1"/>
  <c r="H40" i="1"/>
  <c r="H66" i="1" s="1"/>
  <c r="G40" i="1"/>
  <c r="G66" i="1" s="1"/>
  <c r="AA39" i="1"/>
  <c r="AA65" i="1" s="1"/>
  <c r="Z39" i="1"/>
  <c r="Z65" i="1" s="1"/>
  <c r="Y39" i="1"/>
  <c r="Y65" i="1" s="1"/>
  <c r="W39" i="1"/>
  <c r="W65" i="1" s="1"/>
  <c r="V39" i="1"/>
  <c r="V65" i="1" s="1"/>
  <c r="U39" i="1"/>
  <c r="U65" i="1" s="1"/>
  <c r="T39" i="1"/>
  <c r="T65" i="1" s="1"/>
  <c r="S39" i="1"/>
  <c r="S65" i="1" s="1"/>
  <c r="R39" i="1"/>
  <c r="R65" i="1" s="1"/>
  <c r="Q39" i="1"/>
  <c r="Q65" i="1" s="1"/>
  <c r="P39" i="1"/>
  <c r="P65" i="1" s="1"/>
  <c r="O39" i="1"/>
  <c r="O65" i="1" s="1"/>
  <c r="N39" i="1"/>
  <c r="N65" i="1" s="1"/>
  <c r="M39" i="1"/>
  <c r="M65" i="1" s="1"/>
  <c r="L39" i="1"/>
  <c r="L65" i="1" s="1"/>
  <c r="K39" i="1"/>
  <c r="K65" i="1" s="1"/>
  <c r="J39" i="1"/>
  <c r="J65" i="1" s="1"/>
  <c r="I39" i="1"/>
  <c r="I65" i="1" s="1"/>
  <c r="H39" i="1"/>
  <c r="H65" i="1" s="1"/>
  <c r="G39" i="1"/>
  <c r="G65" i="1" s="1"/>
  <c r="AA38" i="1"/>
  <c r="AA64" i="1" s="1"/>
  <c r="Z38" i="1"/>
  <c r="Z64" i="1" s="1"/>
  <c r="Y38" i="1"/>
  <c r="Y64" i="1" s="1"/>
  <c r="W38" i="1"/>
  <c r="W64" i="1" s="1"/>
  <c r="V38" i="1"/>
  <c r="V64" i="1" s="1"/>
  <c r="U38" i="1"/>
  <c r="U64" i="1" s="1"/>
  <c r="T38" i="1"/>
  <c r="T64" i="1" s="1"/>
  <c r="S38" i="1"/>
  <c r="S64" i="1" s="1"/>
  <c r="R38" i="1"/>
  <c r="R64" i="1" s="1"/>
  <c r="Q38" i="1"/>
  <c r="Q64" i="1" s="1"/>
  <c r="P38" i="1"/>
  <c r="P64" i="1" s="1"/>
  <c r="O38" i="1"/>
  <c r="O64" i="1" s="1"/>
  <c r="N38" i="1"/>
  <c r="N64" i="1" s="1"/>
  <c r="M38" i="1"/>
  <c r="M64" i="1" s="1"/>
  <c r="L38" i="1"/>
  <c r="L64" i="1" s="1"/>
  <c r="K38" i="1"/>
  <c r="K64" i="1" s="1"/>
  <c r="J38" i="1"/>
  <c r="J64" i="1" s="1"/>
  <c r="I38" i="1"/>
  <c r="I64" i="1" s="1"/>
  <c r="H38" i="1"/>
  <c r="H64" i="1" s="1"/>
  <c r="G38" i="1"/>
  <c r="G64" i="1" s="1"/>
  <c r="AA37" i="1"/>
  <c r="AA63" i="1" s="1"/>
  <c r="Z37" i="1"/>
  <c r="Z63" i="1" s="1"/>
  <c r="Y37" i="1"/>
  <c r="Y63" i="1" s="1"/>
  <c r="W37" i="1"/>
  <c r="W63" i="1" s="1"/>
  <c r="V37" i="1"/>
  <c r="V63" i="1" s="1"/>
  <c r="U37" i="1"/>
  <c r="U63" i="1" s="1"/>
  <c r="T37" i="1"/>
  <c r="T63" i="1" s="1"/>
  <c r="S37" i="1"/>
  <c r="S63" i="1" s="1"/>
  <c r="R37" i="1"/>
  <c r="R63" i="1" s="1"/>
  <c r="Q37" i="1"/>
  <c r="Q63" i="1" s="1"/>
  <c r="P37" i="1"/>
  <c r="P63" i="1" s="1"/>
  <c r="O37" i="1"/>
  <c r="O63" i="1" s="1"/>
  <c r="N37" i="1"/>
  <c r="N63" i="1" s="1"/>
  <c r="M37" i="1"/>
  <c r="M63" i="1" s="1"/>
  <c r="L37" i="1"/>
  <c r="L63" i="1" s="1"/>
  <c r="K37" i="1"/>
  <c r="K63" i="1" s="1"/>
  <c r="J37" i="1"/>
  <c r="J63" i="1" s="1"/>
  <c r="I37" i="1"/>
  <c r="I63" i="1" s="1"/>
  <c r="H37" i="1"/>
  <c r="H63" i="1" s="1"/>
  <c r="G37" i="1"/>
  <c r="G63" i="1" s="1"/>
  <c r="AA36" i="1"/>
  <c r="AA62" i="1" s="1"/>
  <c r="Z36" i="1"/>
  <c r="Z62" i="1" s="1"/>
  <c r="Y36" i="1"/>
  <c r="Y62" i="1" s="1"/>
  <c r="W36" i="1"/>
  <c r="W62" i="1" s="1"/>
  <c r="V36" i="1"/>
  <c r="V62" i="1" s="1"/>
  <c r="U36" i="1"/>
  <c r="U62" i="1" s="1"/>
  <c r="T36" i="1"/>
  <c r="T62" i="1" s="1"/>
  <c r="S36" i="1"/>
  <c r="S62" i="1" s="1"/>
  <c r="R36" i="1"/>
  <c r="R62" i="1" s="1"/>
  <c r="Q36" i="1"/>
  <c r="Q62" i="1" s="1"/>
  <c r="P36" i="1"/>
  <c r="P62" i="1" s="1"/>
  <c r="O36" i="1"/>
  <c r="O62" i="1" s="1"/>
  <c r="N36" i="1"/>
  <c r="N62" i="1" s="1"/>
  <c r="M36" i="1"/>
  <c r="M62" i="1" s="1"/>
  <c r="L36" i="1"/>
  <c r="L62" i="1" s="1"/>
  <c r="K36" i="1"/>
  <c r="K62" i="1" s="1"/>
  <c r="J36" i="1"/>
  <c r="J62" i="1" s="1"/>
  <c r="I36" i="1"/>
  <c r="I62" i="1" s="1"/>
  <c r="H36" i="1"/>
  <c r="H62" i="1" s="1"/>
  <c r="G36" i="1"/>
  <c r="G62" i="1" s="1"/>
  <c r="AA35" i="1"/>
  <c r="AA61" i="1" s="1"/>
  <c r="Z35" i="1"/>
  <c r="Z61" i="1" s="1"/>
  <c r="Y35" i="1"/>
  <c r="Y61" i="1" s="1"/>
  <c r="W35" i="1"/>
  <c r="W61" i="1" s="1"/>
  <c r="V35" i="1"/>
  <c r="V61" i="1" s="1"/>
  <c r="U35" i="1"/>
  <c r="U61" i="1" s="1"/>
  <c r="T35" i="1"/>
  <c r="T61" i="1" s="1"/>
  <c r="S35" i="1"/>
  <c r="S61" i="1" s="1"/>
  <c r="R35" i="1"/>
  <c r="R61" i="1" s="1"/>
  <c r="Q35" i="1"/>
  <c r="Q61" i="1" s="1"/>
  <c r="P35" i="1"/>
  <c r="P61" i="1" s="1"/>
  <c r="O35" i="1"/>
  <c r="O61" i="1" s="1"/>
  <c r="N35" i="1"/>
  <c r="N61" i="1" s="1"/>
  <c r="M35" i="1"/>
  <c r="M61" i="1" s="1"/>
  <c r="L35" i="1"/>
  <c r="L61" i="1" s="1"/>
  <c r="K35" i="1"/>
  <c r="K61" i="1" s="1"/>
  <c r="J35" i="1"/>
  <c r="J61" i="1" s="1"/>
  <c r="I35" i="1"/>
  <c r="I61" i="1" s="1"/>
  <c r="H35" i="1"/>
  <c r="H61" i="1" s="1"/>
  <c r="G35" i="1"/>
  <c r="G61" i="1" s="1"/>
  <c r="AA34" i="1"/>
  <c r="AA60" i="1" s="1"/>
  <c r="Z34" i="1"/>
  <c r="Z60" i="1" s="1"/>
  <c r="Y34" i="1"/>
  <c r="Y60" i="1" s="1"/>
  <c r="X34" i="1"/>
  <c r="X60" i="1" s="1"/>
  <c r="W34" i="1"/>
  <c r="W60" i="1" s="1"/>
  <c r="V34" i="1"/>
  <c r="V60" i="1" s="1"/>
  <c r="U34" i="1"/>
  <c r="U60" i="1" s="1"/>
  <c r="T34" i="1"/>
  <c r="T60" i="1" s="1"/>
  <c r="S34" i="1"/>
  <c r="S60" i="1" s="1"/>
  <c r="R34" i="1"/>
  <c r="R60" i="1" s="1"/>
  <c r="Q34" i="1"/>
  <c r="Q60" i="1" s="1"/>
  <c r="P34" i="1"/>
  <c r="P60" i="1" s="1"/>
  <c r="O34" i="1"/>
  <c r="O60" i="1" s="1"/>
  <c r="N34" i="1"/>
  <c r="N60" i="1" s="1"/>
  <c r="M34" i="1"/>
  <c r="M60" i="1" s="1"/>
  <c r="L34" i="1"/>
  <c r="L60" i="1" s="1"/>
  <c r="K34" i="1"/>
  <c r="K60" i="1" s="1"/>
  <c r="J34" i="1"/>
  <c r="J60" i="1" s="1"/>
  <c r="I34" i="1"/>
  <c r="I60" i="1" s="1"/>
  <c r="H34" i="1"/>
  <c r="H60" i="1" s="1"/>
  <c r="G34" i="1"/>
  <c r="G60" i="1" s="1"/>
  <c r="AA33" i="1"/>
  <c r="AA59" i="1" s="1"/>
  <c r="Z33" i="1"/>
  <c r="Z59" i="1" s="1"/>
  <c r="Y33" i="1"/>
  <c r="Y59" i="1" s="1"/>
  <c r="W33" i="1"/>
  <c r="W59" i="1" s="1"/>
  <c r="V33" i="1"/>
  <c r="V59" i="1" s="1"/>
  <c r="U33" i="1"/>
  <c r="U59" i="1" s="1"/>
  <c r="T33" i="1"/>
  <c r="T59" i="1" s="1"/>
  <c r="S33" i="1"/>
  <c r="S59" i="1" s="1"/>
  <c r="R33" i="1"/>
  <c r="R59" i="1" s="1"/>
  <c r="Q33" i="1"/>
  <c r="Q59" i="1" s="1"/>
  <c r="P33" i="1"/>
  <c r="P59" i="1" s="1"/>
  <c r="O33" i="1"/>
  <c r="O59" i="1" s="1"/>
  <c r="N33" i="1"/>
  <c r="N59" i="1" s="1"/>
  <c r="M33" i="1"/>
  <c r="M59" i="1" s="1"/>
  <c r="L33" i="1"/>
  <c r="L59" i="1" s="1"/>
  <c r="K33" i="1"/>
  <c r="K59" i="1" s="1"/>
  <c r="J33" i="1"/>
  <c r="J59" i="1" s="1"/>
  <c r="I33" i="1"/>
  <c r="I59" i="1" s="1"/>
  <c r="H33" i="1"/>
  <c r="H59" i="1" s="1"/>
  <c r="G33" i="1"/>
  <c r="G59" i="1" s="1"/>
  <c r="AA32" i="1"/>
  <c r="AA58" i="1" s="1"/>
  <c r="Z32" i="1"/>
  <c r="Z58" i="1" s="1"/>
  <c r="Y32" i="1"/>
  <c r="Y58" i="1" s="1"/>
  <c r="W32" i="1"/>
  <c r="W58" i="1" s="1"/>
  <c r="V32" i="1"/>
  <c r="V58" i="1" s="1"/>
  <c r="U32" i="1"/>
  <c r="U58" i="1" s="1"/>
  <c r="T32" i="1"/>
  <c r="T58" i="1" s="1"/>
  <c r="S32" i="1"/>
  <c r="S58" i="1" s="1"/>
  <c r="R32" i="1"/>
  <c r="R58" i="1" s="1"/>
  <c r="Q32" i="1"/>
  <c r="Q58" i="1" s="1"/>
  <c r="P32" i="1"/>
  <c r="P58" i="1" s="1"/>
  <c r="O32" i="1"/>
  <c r="O58" i="1" s="1"/>
  <c r="N32" i="1"/>
  <c r="N58" i="1" s="1"/>
  <c r="M32" i="1"/>
  <c r="M58" i="1" s="1"/>
  <c r="L32" i="1"/>
  <c r="L58" i="1" s="1"/>
  <c r="K32" i="1"/>
  <c r="K58" i="1" s="1"/>
  <c r="J32" i="1"/>
  <c r="J58" i="1" s="1"/>
  <c r="I32" i="1"/>
  <c r="I58" i="1" s="1"/>
  <c r="H32" i="1"/>
  <c r="H58" i="1" s="1"/>
  <c r="G32" i="1"/>
  <c r="G58" i="1" s="1"/>
  <c r="AA31" i="1"/>
  <c r="Z31" i="1"/>
  <c r="Y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</calcChain>
</file>

<file path=xl/sharedStrings.xml><?xml version="1.0" encoding="utf-8"?>
<sst xmlns="http://schemas.openxmlformats.org/spreadsheetml/2006/main" count="228" uniqueCount="32">
  <si>
    <t>KD</t>
  </si>
  <si>
    <t xml:space="preserve">Norm </t>
  </si>
  <si>
    <t xml:space="preserve">Unten </t>
  </si>
  <si>
    <t xml:space="preserve">Oben </t>
  </si>
  <si>
    <t>1 to 2</t>
  </si>
  <si>
    <t>2 to 1</t>
  </si>
  <si>
    <t>2 to 3</t>
  </si>
  <si>
    <t>3 to 2</t>
  </si>
  <si>
    <t>3 to 4</t>
  </si>
  <si>
    <t>4 to 3</t>
  </si>
  <si>
    <t>4 to 5</t>
  </si>
  <si>
    <t>5 to 4</t>
  </si>
  <si>
    <t>5 to 6</t>
  </si>
  <si>
    <t>6 to 5</t>
  </si>
  <si>
    <t>6 to 7</t>
  </si>
  <si>
    <t>7 to 6</t>
  </si>
  <si>
    <t>7 to 7</t>
  </si>
  <si>
    <t>Row Labels</t>
  </si>
  <si>
    <t>Average of Ratio</t>
  </si>
  <si>
    <t>(blank)</t>
  </si>
  <si>
    <t>Grand Total</t>
  </si>
  <si>
    <t>ECO</t>
  </si>
  <si>
    <t>Output Shift Schedule in RPM</t>
  </si>
  <si>
    <t>Sport</t>
  </si>
  <si>
    <t>Blended Table</t>
  </si>
  <si>
    <t>Blending Multiplier (By Gear)</t>
  </si>
  <si>
    <t>Norm</t>
  </si>
  <si>
    <t>Above (Oben)</t>
  </si>
  <si>
    <t>Below (Unten)</t>
  </si>
  <si>
    <t>Gear</t>
  </si>
  <si>
    <t>Multiplier</t>
  </si>
  <si>
    <t>Paste Stock Shift Schedule In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</si>
</sst>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rgb="FF000000"/>
      <name val="Calibri"/>
    </font>
    <font>
      <b/>
      <sz val="12"/>
      <color rgb="FF000000"/>
      <name val="Calibri"/>
    </font>
    <font>
      <sz val="10"/>
      <color rgb="FFFF0000"/>
      <name val="Arial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28"/>
      <color rgb="FF00000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4A86E8"/>
      </patternFill>
    </fill>
    <fill>
      <patternFill patternType="solid">
        <fgColor rgb="FFF1C232"/>
        <bgColor rgb="FFF1C232"/>
      </patternFill>
    </fill>
    <fill>
      <patternFill patternType="solid">
        <fgColor theme="9"/>
        <bgColor theme="9"/>
      </patternFill>
    </fill>
    <fill>
      <patternFill patternType="solid">
        <fgColor rgb="FFD9E1F2"/>
        <bgColor rgb="FFD9E1F2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Alignment="1"/>
    <xf numFmtId="0" fontId="2" fillId="0" borderId="0" xfId="0" applyFont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center"/>
    </xf>
    <xf numFmtId="0" fontId="2" fillId="3" borderId="0" xfId="0" applyFont="1" applyFill="1"/>
    <xf numFmtId="0" fontId="3" fillId="0" borderId="0" xfId="0" applyFont="1" applyAlignment="1"/>
    <xf numFmtId="0" fontId="4" fillId="11" borderId="1" xfId="0" applyFont="1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11" borderId="2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Fill="1" applyAlignment="1"/>
    <xf numFmtId="0" fontId="2" fillId="0" borderId="0" xfId="0" applyFont="1" applyBorder="1" applyAlignment="1"/>
    <xf numFmtId="0" fontId="1" fillId="0" borderId="0" xfId="0" applyFont="1" applyFill="1" applyAlignment="1"/>
    <xf numFmtId="0" fontId="1" fillId="3" borderId="3" xfId="0" applyFont="1" applyFill="1" applyBorder="1" applyAlignment="1"/>
    <xf numFmtId="0" fontId="1" fillId="2" borderId="3" xfId="0" applyFont="1" applyFill="1" applyBorder="1" applyAlignment="1"/>
    <xf numFmtId="0" fontId="6" fillId="2" borderId="3" xfId="0" applyFont="1" applyFill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/>
    <xf numFmtId="0" fontId="2" fillId="0" borderId="4" xfId="0" applyFont="1" applyBorder="1" applyAlignment="1"/>
    <xf numFmtId="0" fontId="2" fillId="5" borderId="3" xfId="0" applyFont="1" applyFill="1" applyBorder="1" applyAlignment="1"/>
    <xf numFmtId="0" fontId="2" fillId="6" borderId="3" xfId="0" applyFont="1" applyFill="1" applyBorder="1" applyAlignment="1"/>
    <xf numFmtId="0" fontId="2" fillId="7" borderId="3" xfId="0" applyFont="1" applyFill="1" applyBorder="1" applyAlignment="1"/>
    <xf numFmtId="0" fontId="2" fillId="8" borderId="3" xfId="0" applyFont="1" applyFill="1" applyBorder="1" applyAlignment="1"/>
    <xf numFmtId="0" fontId="2" fillId="9" borderId="3" xfId="0" applyFont="1" applyFill="1" applyBorder="1" applyAlignment="1"/>
    <xf numFmtId="0" fontId="2" fillId="10" borderId="3" xfId="0" applyFont="1" applyFill="1" applyBorder="1" applyAlignment="1"/>
    <xf numFmtId="0" fontId="1" fillId="3" borderId="6" xfId="0" applyFont="1" applyFill="1" applyBorder="1" applyAlignment="1"/>
    <xf numFmtId="0" fontId="1" fillId="3" borderId="6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1" fillId="2" borderId="7" xfId="0" applyFont="1" applyFill="1" applyBorder="1" applyAlignment="1"/>
    <xf numFmtId="0" fontId="2" fillId="4" borderId="8" xfId="0" applyFont="1" applyFill="1" applyBorder="1" applyAlignment="1"/>
    <xf numFmtId="0" fontId="2" fillId="4" borderId="9" xfId="0" applyFont="1" applyFill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5" borderId="11" xfId="0" applyFont="1" applyFill="1" applyBorder="1" applyAlignment="1"/>
    <xf numFmtId="0" fontId="2" fillId="6" borderId="11" xfId="0" applyFont="1" applyFill="1" applyBorder="1" applyAlignment="1"/>
    <xf numFmtId="0" fontId="2" fillId="7" borderId="11" xfId="0" applyFont="1" applyFill="1" applyBorder="1" applyAlignment="1"/>
    <xf numFmtId="0" fontId="2" fillId="8" borderId="11" xfId="0" applyFont="1" applyFill="1" applyBorder="1" applyAlignment="1"/>
    <xf numFmtId="0" fontId="2" fillId="9" borderId="11" xfId="0" applyFont="1" applyFill="1" applyBorder="1" applyAlignment="1"/>
    <xf numFmtId="0" fontId="2" fillId="10" borderId="11" xfId="0" applyFont="1" applyFill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5" borderId="3" xfId="0" applyFont="1" applyFill="1" applyBorder="1" applyAlignment="1"/>
    <xf numFmtId="1" fontId="2" fillId="0" borderId="3" xfId="0" applyNumberFormat="1" applyFont="1" applyBorder="1" applyAlignment="1"/>
    <xf numFmtId="1" fontId="2" fillId="5" borderId="3" xfId="0" applyNumberFormat="1" applyFont="1" applyFill="1" applyBorder="1" applyAlignment="1"/>
    <xf numFmtId="1" fontId="2" fillId="0" borderId="3" xfId="0" applyNumberFormat="1" applyFont="1" applyBorder="1"/>
    <xf numFmtId="1" fontId="2" fillId="6" borderId="3" xfId="0" applyNumberFormat="1" applyFont="1" applyFill="1" applyBorder="1" applyAlignment="1"/>
    <xf numFmtId="1" fontId="2" fillId="7" borderId="3" xfId="0" applyNumberFormat="1" applyFont="1" applyFill="1" applyBorder="1" applyAlignment="1"/>
    <xf numFmtId="1" fontId="2" fillId="8" borderId="3" xfId="0" applyNumberFormat="1" applyFont="1" applyFill="1" applyBorder="1" applyAlignment="1"/>
    <xf numFmtId="1" fontId="2" fillId="9" borderId="3" xfId="0" applyNumberFormat="1" applyFont="1" applyFill="1" applyBorder="1" applyAlignment="1"/>
    <xf numFmtId="1" fontId="2" fillId="10" borderId="3" xfId="0" applyNumberFormat="1" applyFont="1" applyFill="1" applyBorder="1" applyAlignment="1"/>
    <xf numFmtId="0" fontId="1" fillId="5" borderId="6" xfId="0" applyFont="1" applyFill="1" applyBorder="1" applyAlignment="1"/>
    <xf numFmtId="0" fontId="1" fillId="5" borderId="6" xfId="0" applyFont="1" applyFill="1" applyBorder="1" applyAlignment="1">
      <alignment horizontal="center"/>
    </xf>
    <xf numFmtId="0" fontId="1" fillId="3" borderId="7" xfId="0" applyFont="1" applyFill="1" applyBorder="1" applyAlignment="1"/>
    <xf numFmtId="1" fontId="2" fillId="4" borderId="8" xfId="0" applyNumberFormat="1" applyFont="1" applyFill="1" applyBorder="1" applyAlignment="1"/>
    <xf numFmtId="1" fontId="2" fillId="4" borderId="9" xfId="0" applyNumberFormat="1" applyFont="1" applyFill="1" applyBorder="1" applyAlignment="1"/>
    <xf numFmtId="1" fontId="2" fillId="0" borderId="9" xfId="0" applyNumberFormat="1" applyFont="1" applyBorder="1" applyAlignment="1"/>
    <xf numFmtId="1" fontId="2" fillId="0" borderId="10" xfId="0" applyNumberFormat="1" applyFont="1" applyBorder="1" applyAlignment="1"/>
    <xf numFmtId="1" fontId="2" fillId="0" borderId="11" xfId="0" applyNumberFormat="1" applyFont="1" applyBorder="1" applyAlignment="1"/>
    <xf numFmtId="1" fontId="2" fillId="0" borderId="12" xfId="0" applyNumberFormat="1" applyFont="1" applyBorder="1" applyAlignment="1"/>
    <xf numFmtId="1" fontId="2" fillId="5" borderId="11" xfId="0" applyNumberFormat="1" applyFont="1" applyFill="1" applyBorder="1" applyAlignment="1"/>
    <xf numFmtId="1" fontId="2" fillId="0" borderId="12" xfId="0" applyNumberFormat="1" applyFont="1" applyBorder="1"/>
    <xf numFmtId="1" fontId="2" fillId="6" borderId="11" xfId="0" applyNumberFormat="1" applyFont="1" applyFill="1" applyBorder="1" applyAlignment="1"/>
    <xf numFmtId="1" fontId="2" fillId="7" borderId="11" xfId="0" applyNumberFormat="1" applyFont="1" applyFill="1" applyBorder="1" applyAlignment="1"/>
    <xf numFmtId="1" fontId="2" fillId="8" borderId="11" xfId="0" applyNumberFormat="1" applyFont="1" applyFill="1" applyBorder="1" applyAlignment="1"/>
    <xf numFmtId="1" fontId="2" fillId="9" borderId="11" xfId="0" applyNumberFormat="1" applyFont="1" applyFill="1" applyBorder="1" applyAlignment="1"/>
    <xf numFmtId="1" fontId="2" fillId="10" borderId="11" xfId="0" applyNumberFormat="1" applyFont="1" applyFill="1" applyBorder="1" applyAlignment="1"/>
    <xf numFmtId="0" fontId="2" fillId="0" borderId="0" xfId="0" applyFont="1" applyBorder="1"/>
    <xf numFmtId="0" fontId="4" fillId="0" borderId="0" xfId="0" applyFont="1" applyFill="1" applyBorder="1" applyAlignment="1"/>
    <xf numFmtId="1" fontId="2" fillId="0" borderId="16" xfId="0" applyNumberFormat="1" applyFont="1" applyBorder="1" applyAlignment="1"/>
    <xf numFmtId="1" fontId="2" fillId="0" borderId="4" xfId="0" applyNumberFormat="1" applyFont="1" applyBorder="1" applyAlignment="1"/>
    <xf numFmtId="1" fontId="2" fillId="0" borderId="4" xfId="0" applyNumberFormat="1" applyFont="1" applyBorder="1"/>
    <xf numFmtId="0" fontId="2" fillId="0" borderId="17" xfId="0" applyFont="1" applyBorder="1" applyAlignment="1"/>
    <xf numFmtId="0" fontId="2" fillId="0" borderId="9" xfId="0" applyFont="1" applyBorder="1" applyAlignment="1"/>
    <xf numFmtId="0" fontId="1" fillId="2" borderId="18" xfId="0" applyFont="1" applyFill="1" applyBorder="1" applyAlignment="1"/>
    <xf numFmtId="0" fontId="2" fillId="0" borderId="10" xfId="0" applyFont="1" applyBorder="1" applyAlignment="1"/>
    <xf numFmtId="0" fontId="2" fillId="0" borderId="0" xfId="0" applyFont="1" applyFill="1"/>
    <xf numFmtId="0" fontId="1" fillId="5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5" borderId="4" xfId="0" applyFont="1" applyFill="1" applyBorder="1" applyAlignment="1"/>
    <xf numFmtId="0" fontId="0" fillId="0" borderId="0" xfId="0" applyFont="1" applyBorder="1" applyAlignment="1"/>
    <xf numFmtId="0" fontId="10" fillId="0" borderId="0" xfId="0" applyFont="1" applyBorder="1" applyAlignment="1">
      <alignment vertical="center" textRotation="90"/>
    </xf>
    <xf numFmtId="0" fontId="0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23" xfId="0" applyFont="1" applyBorder="1"/>
    <xf numFmtId="0" fontId="6" fillId="3" borderId="3" xfId="0" applyFont="1" applyFill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2" fillId="0" borderId="29" xfId="0" applyFont="1" applyBorder="1"/>
    <xf numFmtId="0" fontId="2" fillId="12" borderId="3" xfId="0" applyFont="1" applyFill="1" applyBorder="1" applyAlignment="1"/>
    <xf numFmtId="0" fontId="11" fillId="13" borderId="3" xfId="0" applyFont="1" applyFill="1" applyBorder="1" applyAlignment="1"/>
    <xf numFmtId="0" fontId="1" fillId="13" borderId="3" xfId="0" applyFont="1" applyFill="1" applyBorder="1" applyAlignment="1"/>
    <xf numFmtId="0" fontId="6" fillId="13" borderId="3" xfId="0" applyFont="1" applyFill="1" applyBorder="1" applyAlignment="1"/>
    <xf numFmtId="0" fontId="0" fillId="0" borderId="30" xfId="0" applyFont="1" applyBorder="1" applyAlignment="1"/>
    <xf numFmtId="0" fontId="9" fillId="0" borderId="20" xfId="0" applyFont="1" applyBorder="1" applyAlignment="1"/>
    <xf numFmtId="0" fontId="9" fillId="0" borderId="19" xfId="0" applyFont="1" applyBorder="1" applyAlignment="1"/>
    <xf numFmtId="0" fontId="0" fillId="0" borderId="25" xfId="0" applyFont="1" applyBorder="1" applyAlignment="1"/>
    <xf numFmtId="0" fontId="5" fillId="14" borderId="31" xfId="0" applyFont="1" applyFill="1" applyBorder="1" applyAlignment="1">
      <alignment horizontal="left"/>
    </xf>
    <xf numFmtId="0" fontId="5" fillId="14" borderId="32" xfId="0" applyFont="1" applyFill="1" applyBorder="1" applyAlignment="1">
      <alignment horizontal="left"/>
    </xf>
    <xf numFmtId="0" fontId="5" fillId="14" borderId="33" xfId="0" applyFont="1" applyFill="1" applyBorder="1" applyAlignment="1">
      <alignment horizontal="left"/>
    </xf>
    <xf numFmtId="0" fontId="2" fillId="14" borderId="34" xfId="0" applyFont="1" applyFill="1" applyBorder="1" applyAlignment="1">
      <alignment horizontal="left"/>
    </xf>
    <xf numFmtId="0" fontId="2" fillId="14" borderId="4" xfId="0" applyFont="1" applyFill="1" applyBorder="1" applyAlignment="1">
      <alignment horizontal="left"/>
    </xf>
    <xf numFmtId="0" fontId="2" fillId="14" borderId="35" xfId="0" applyFont="1" applyFill="1" applyBorder="1" applyAlignment="1">
      <alignment horizontal="left"/>
    </xf>
    <xf numFmtId="0" fontId="0" fillId="0" borderId="39" xfId="0" applyFont="1" applyBorder="1" applyAlignment="1"/>
    <xf numFmtId="0" fontId="2" fillId="3" borderId="4" xfId="0" applyFont="1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0" fontId="9" fillId="15" borderId="36" xfId="0" applyFont="1" applyFill="1" applyBorder="1" applyAlignment="1">
      <alignment horizontal="center" vertical="center" wrapText="1"/>
    </xf>
    <xf numFmtId="0" fontId="9" fillId="15" borderId="37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R1003"/>
  <sheetViews>
    <sheetView topLeftCell="A96" workbookViewId="0">
      <selection activeCell="J118" sqref="J118"/>
    </sheetView>
  </sheetViews>
  <sheetFormatPr defaultColWidth="14.42578125" defaultRowHeight="15.75" customHeight="1" x14ac:dyDescent="0.2"/>
  <cols>
    <col min="2" max="3" width="17.42578125" customWidth="1"/>
    <col min="24" max="24" width="14.42578125" style="87"/>
  </cols>
  <sheetData>
    <row r="1" spans="1:27" ht="12.75" x14ac:dyDescent="0.2">
      <c r="G1" s="19">
        <v>0</v>
      </c>
      <c r="H1" s="19">
        <v>12.75</v>
      </c>
      <c r="I1" s="19">
        <v>25.5</v>
      </c>
      <c r="J1" s="19">
        <v>38.25</v>
      </c>
      <c r="K1" s="19">
        <v>51</v>
      </c>
      <c r="L1" s="19">
        <v>63.75</v>
      </c>
      <c r="M1" s="19">
        <v>76.5</v>
      </c>
      <c r="N1" s="19">
        <v>89.25</v>
      </c>
      <c r="O1" s="19">
        <v>102</v>
      </c>
      <c r="P1" s="19">
        <v>114.75</v>
      </c>
      <c r="Q1" s="19">
        <v>127.5</v>
      </c>
      <c r="R1" s="19">
        <v>140.25</v>
      </c>
      <c r="S1" s="19">
        <v>153</v>
      </c>
      <c r="T1" s="19">
        <v>165.75</v>
      </c>
      <c r="U1" s="19">
        <v>178.5</v>
      </c>
      <c r="V1" s="19">
        <v>191.25</v>
      </c>
      <c r="W1" s="19">
        <v>204</v>
      </c>
      <c r="X1" s="18">
        <v>216.75</v>
      </c>
      <c r="Y1" s="17"/>
      <c r="Z1" s="17"/>
      <c r="AA1" s="17"/>
    </row>
    <row r="2" spans="1:27" ht="12.75" x14ac:dyDescent="0.2">
      <c r="G2" s="19">
        <v>0</v>
      </c>
      <c r="H2" s="19">
        <v>6</v>
      </c>
      <c r="I2" s="19">
        <v>13</v>
      </c>
      <c r="J2" s="19">
        <v>19</v>
      </c>
      <c r="K2" s="19">
        <v>25</v>
      </c>
      <c r="L2" s="19">
        <v>31</v>
      </c>
      <c r="M2" s="19">
        <v>38</v>
      </c>
      <c r="N2" s="19">
        <v>44</v>
      </c>
      <c r="O2" s="19">
        <v>50</v>
      </c>
      <c r="P2" s="19">
        <v>56</v>
      </c>
      <c r="Q2" s="19">
        <v>63</v>
      </c>
      <c r="R2" s="19">
        <v>69</v>
      </c>
      <c r="S2" s="19">
        <v>75</v>
      </c>
      <c r="T2" s="19">
        <v>81</v>
      </c>
      <c r="U2" s="19">
        <v>88</v>
      </c>
      <c r="V2" s="19">
        <v>94</v>
      </c>
      <c r="W2" s="19">
        <v>100</v>
      </c>
      <c r="X2" s="18" t="s">
        <v>0</v>
      </c>
      <c r="Y2" s="22" t="s">
        <v>1</v>
      </c>
      <c r="Z2" s="20" t="s">
        <v>28</v>
      </c>
      <c r="AA2" s="20" t="s">
        <v>27</v>
      </c>
    </row>
    <row r="3" spans="1:27" ht="12.75" x14ac:dyDescent="0.2">
      <c r="G3" s="19">
        <v>0</v>
      </c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9">
        <v>6</v>
      </c>
      <c r="N3" s="19">
        <v>7</v>
      </c>
      <c r="O3" s="19">
        <v>8</v>
      </c>
      <c r="P3" s="19">
        <v>9</v>
      </c>
      <c r="Q3" s="19">
        <v>10</v>
      </c>
      <c r="R3" s="19">
        <v>11</v>
      </c>
      <c r="S3" s="19">
        <v>12</v>
      </c>
      <c r="T3" s="19">
        <v>13</v>
      </c>
      <c r="U3" s="19">
        <v>14</v>
      </c>
      <c r="V3" s="19">
        <v>15</v>
      </c>
      <c r="W3" s="19">
        <v>16</v>
      </c>
      <c r="X3" s="18">
        <v>17</v>
      </c>
      <c r="Y3" s="22">
        <v>18</v>
      </c>
      <c r="Z3" s="19">
        <v>19</v>
      </c>
      <c r="AA3" s="19">
        <v>20</v>
      </c>
    </row>
    <row r="4" spans="1:27" ht="13.5" thickBot="1" x14ac:dyDescent="0.25">
      <c r="G4" s="33">
        <v>0</v>
      </c>
      <c r="H4" s="33">
        <v>12.75</v>
      </c>
      <c r="I4" s="33">
        <v>25.5</v>
      </c>
      <c r="J4" s="33">
        <v>38.25</v>
      </c>
      <c r="K4" s="33">
        <v>51</v>
      </c>
      <c r="L4" s="33">
        <v>63.75</v>
      </c>
      <c r="M4" s="33">
        <v>76.5</v>
      </c>
      <c r="N4" s="33">
        <v>89.25</v>
      </c>
      <c r="O4" s="33">
        <v>102</v>
      </c>
      <c r="P4" s="33">
        <v>114.75</v>
      </c>
      <c r="Q4" s="33">
        <v>127.5</v>
      </c>
      <c r="R4" s="33">
        <v>140.25</v>
      </c>
      <c r="S4" s="33">
        <v>153</v>
      </c>
      <c r="T4" s="33">
        <v>165.75</v>
      </c>
      <c r="U4" s="33">
        <v>178.5</v>
      </c>
      <c r="V4" s="33">
        <v>191.25</v>
      </c>
      <c r="W4" s="33">
        <v>204</v>
      </c>
      <c r="X4" s="58">
        <v>216.75</v>
      </c>
      <c r="Y4" s="79">
        <v>229.5</v>
      </c>
      <c r="Z4" s="33">
        <v>242.25</v>
      </c>
      <c r="AA4" s="33">
        <v>255</v>
      </c>
    </row>
    <row r="5" spans="1:27" ht="13.5" thickTop="1" x14ac:dyDescent="0.2">
      <c r="A5" s="15"/>
      <c r="D5" s="117" t="s">
        <v>31</v>
      </c>
      <c r="E5" s="32">
        <v>0</v>
      </c>
      <c r="F5" s="30">
        <v>0</v>
      </c>
      <c r="G5" s="34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78">
        <v>0</v>
      </c>
      <c r="Z5" s="78">
        <v>80</v>
      </c>
      <c r="AA5" s="80">
        <v>96</v>
      </c>
    </row>
    <row r="6" spans="1:27" ht="12.75" x14ac:dyDescent="0.2">
      <c r="A6" s="15"/>
      <c r="D6" s="118"/>
      <c r="E6" s="32">
        <v>12.75</v>
      </c>
      <c r="F6" s="31" t="s">
        <v>4</v>
      </c>
      <c r="G6" s="36">
        <v>11</v>
      </c>
      <c r="H6" s="21">
        <v>11</v>
      </c>
      <c r="I6" s="21">
        <v>11</v>
      </c>
      <c r="J6" s="21">
        <v>12</v>
      </c>
      <c r="K6" s="21">
        <v>13</v>
      </c>
      <c r="L6" s="21">
        <v>13</v>
      </c>
      <c r="M6" s="21">
        <v>13</v>
      </c>
      <c r="N6" s="21">
        <v>13</v>
      </c>
      <c r="O6" s="21">
        <v>16</v>
      </c>
      <c r="P6" s="21">
        <v>19</v>
      </c>
      <c r="Q6" s="21">
        <v>22</v>
      </c>
      <c r="R6" s="21">
        <v>26</v>
      </c>
      <c r="S6" s="21">
        <v>32</v>
      </c>
      <c r="T6" s="21">
        <v>37</v>
      </c>
      <c r="U6" s="21">
        <v>42</v>
      </c>
      <c r="V6" s="21">
        <v>45</v>
      </c>
      <c r="W6" s="21">
        <v>49</v>
      </c>
      <c r="X6" s="21">
        <v>52</v>
      </c>
      <c r="Y6" s="21">
        <v>0</v>
      </c>
      <c r="Z6" s="21">
        <v>80</v>
      </c>
      <c r="AA6" s="37">
        <v>96</v>
      </c>
    </row>
    <row r="7" spans="1:27" ht="12.75" x14ac:dyDescent="0.2">
      <c r="A7" s="15"/>
      <c r="D7" s="118"/>
      <c r="E7" s="32">
        <v>25.5</v>
      </c>
      <c r="F7" s="31" t="s">
        <v>5</v>
      </c>
      <c r="G7" s="38">
        <v>8</v>
      </c>
      <c r="H7" s="24">
        <v>8</v>
      </c>
      <c r="I7" s="24">
        <v>8</v>
      </c>
      <c r="J7" s="24">
        <v>8</v>
      </c>
      <c r="K7" s="24">
        <v>8</v>
      </c>
      <c r="L7" s="24">
        <v>8</v>
      </c>
      <c r="M7" s="24">
        <v>8</v>
      </c>
      <c r="N7" s="24">
        <v>8</v>
      </c>
      <c r="O7" s="24">
        <v>8</v>
      </c>
      <c r="P7" s="24">
        <v>8</v>
      </c>
      <c r="Q7" s="24">
        <v>8</v>
      </c>
      <c r="R7" s="24">
        <v>8</v>
      </c>
      <c r="S7" s="24">
        <v>8</v>
      </c>
      <c r="T7" s="24">
        <v>8</v>
      </c>
      <c r="U7" s="24">
        <v>8</v>
      </c>
      <c r="V7" s="24">
        <v>12</v>
      </c>
      <c r="W7" s="24">
        <v>17</v>
      </c>
      <c r="X7" s="24">
        <v>24</v>
      </c>
      <c r="Y7" s="21">
        <v>0</v>
      </c>
      <c r="Z7" s="21">
        <v>80</v>
      </c>
      <c r="AA7" s="37">
        <v>96</v>
      </c>
    </row>
    <row r="8" spans="1:27" ht="12.75" x14ac:dyDescent="0.2">
      <c r="A8" s="15"/>
      <c r="D8" s="118"/>
      <c r="E8" s="32">
        <v>38.25</v>
      </c>
      <c r="F8" s="31" t="s">
        <v>6</v>
      </c>
      <c r="G8" s="36">
        <v>30</v>
      </c>
      <c r="H8" s="21">
        <v>30</v>
      </c>
      <c r="I8" s="21">
        <v>30</v>
      </c>
      <c r="J8" s="21">
        <v>30</v>
      </c>
      <c r="K8" s="21">
        <v>30</v>
      </c>
      <c r="L8" s="21">
        <v>30</v>
      </c>
      <c r="M8" s="21">
        <v>31</v>
      </c>
      <c r="N8" s="21">
        <v>33</v>
      </c>
      <c r="O8" s="21">
        <v>35</v>
      </c>
      <c r="P8" s="21">
        <v>40</v>
      </c>
      <c r="Q8" s="21">
        <v>46</v>
      </c>
      <c r="R8" s="21">
        <v>52</v>
      </c>
      <c r="S8" s="21">
        <v>59</v>
      </c>
      <c r="T8" s="21">
        <v>66</v>
      </c>
      <c r="U8" s="21">
        <v>72</v>
      </c>
      <c r="V8" s="21">
        <v>77</v>
      </c>
      <c r="W8" s="21">
        <v>81</v>
      </c>
      <c r="X8" s="21">
        <v>83</v>
      </c>
      <c r="Y8" s="21">
        <v>0</v>
      </c>
      <c r="Z8" s="21">
        <v>80</v>
      </c>
      <c r="AA8" s="37">
        <v>96</v>
      </c>
    </row>
    <row r="9" spans="1:27" ht="12.75" x14ac:dyDescent="0.2">
      <c r="A9" s="15"/>
      <c r="D9" s="118"/>
      <c r="E9" s="32">
        <v>51</v>
      </c>
      <c r="F9" s="31" t="s">
        <v>7</v>
      </c>
      <c r="G9" s="39">
        <v>25</v>
      </c>
      <c r="H9" s="25">
        <v>25</v>
      </c>
      <c r="I9" s="25">
        <v>25</v>
      </c>
      <c r="J9" s="25">
        <v>25</v>
      </c>
      <c r="K9" s="25">
        <v>25</v>
      </c>
      <c r="L9" s="25">
        <v>25</v>
      </c>
      <c r="M9" s="25">
        <v>25</v>
      </c>
      <c r="N9" s="25">
        <v>25</v>
      </c>
      <c r="O9" s="25">
        <v>25</v>
      </c>
      <c r="P9" s="25">
        <v>29</v>
      </c>
      <c r="Q9" s="25">
        <v>34</v>
      </c>
      <c r="R9" s="25">
        <v>36</v>
      </c>
      <c r="S9" s="25">
        <v>38</v>
      </c>
      <c r="T9" s="25">
        <v>41</v>
      </c>
      <c r="U9" s="25">
        <v>41</v>
      </c>
      <c r="V9" s="25">
        <v>41</v>
      </c>
      <c r="W9" s="25">
        <v>49</v>
      </c>
      <c r="X9" s="25">
        <v>69</v>
      </c>
      <c r="Y9" s="21">
        <v>0</v>
      </c>
      <c r="Z9" s="21">
        <v>80</v>
      </c>
      <c r="AA9" s="37">
        <v>96</v>
      </c>
    </row>
    <row r="10" spans="1:27" ht="12.75" x14ac:dyDescent="0.2">
      <c r="A10" s="15"/>
      <c r="D10" s="118"/>
      <c r="E10" s="32">
        <v>63.75</v>
      </c>
      <c r="F10" s="31" t="s">
        <v>8</v>
      </c>
      <c r="G10" s="36">
        <v>44</v>
      </c>
      <c r="H10" s="21">
        <v>44</v>
      </c>
      <c r="I10" s="21">
        <v>44</v>
      </c>
      <c r="J10" s="21">
        <v>44</v>
      </c>
      <c r="K10" s="21">
        <v>44</v>
      </c>
      <c r="L10" s="21">
        <v>45</v>
      </c>
      <c r="M10" s="21">
        <v>48</v>
      </c>
      <c r="N10" s="21">
        <v>53</v>
      </c>
      <c r="O10" s="21">
        <v>59</v>
      </c>
      <c r="P10" s="21">
        <v>66</v>
      </c>
      <c r="Q10" s="21">
        <v>73</v>
      </c>
      <c r="R10" s="21">
        <v>81</v>
      </c>
      <c r="S10" s="21">
        <v>90</v>
      </c>
      <c r="T10" s="21">
        <v>102</v>
      </c>
      <c r="U10" s="21">
        <v>113</v>
      </c>
      <c r="V10" s="21">
        <v>123</v>
      </c>
      <c r="W10" s="21">
        <v>128</v>
      </c>
      <c r="X10" s="21">
        <v>132</v>
      </c>
      <c r="Y10" s="21">
        <v>0</v>
      </c>
      <c r="Z10" s="21">
        <v>80</v>
      </c>
      <c r="AA10" s="37">
        <v>96</v>
      </c>
    </row>
    <row r="11" spans="1:27" ht="12.75" x14ac:dyDescent="0.2">
      <c r="A11" s="15"/>
      <c r="D11" s="118"/>
      <c r="E11" s="32">
        <v>76.5</v>
      </c>
      <c r="F11" s="31" t="s">
        <v>9</v>
      </c>
      <c r="G11" s="40">
        <v>37</v>
      </c>
      <c r="H11" s="26">
        <v>39</v>
      </c>
      <c r="I11" s="26">
        <v>39</v>
      </c>
      <c r="J11" s="26">
        <v>39</v>
      </c>
      <c r="K11" s="26">
        <v>39</v>
      </c>
      <c r="L11" s="26">
        <v>39</v>
      </c>
      <c r="M11" s="26">
        <v>39</v>
      </c>
      <c r="N11" s="26">
        <v>39</v>
      </c>
      <c r="O11" s="26">
        <v>40</v>
      </c>
      <c r="P11" s="26">
        <v>50</v>
      </c>
      <c r="Q11" s="26">
        <v>54</v>
      </c>
      <c r="R11" s="26">
        <v>55</v>
      </c>
      <c r="S11" s="26">
        <v>57</v>
      </c>
      <c r="T11" s="26">
        <v>68</v>
      </c>
      <c r="U11" s="26">
        <v>69</v>
      </c>
      <c r="V11" s="26">
        <v>73</v>
      </c>
      <c r="W11" s="26">
        <v>95</v>
      </c>
      <c r="X11" s="26">
        <v>111</v>
      </c>
      <c r="Y11" s="21">
        <v>0</v>
      </c>
      <c r="Z11" s="21">
        <v>80</v>
      </c>
      <c r="AA11" s="37">
        <v>96</v>
      </c>
    </row>
    <row r="12" spans="1:27" ht="12.75" x14ac:dyDescent="0.2">
      <c r="A12" s="15"/>
      <c r="D12" s="118"/>
      <c r="E12" s="32">
        <v>89.25</v>
      </c>
      <c r="F12" s="31" t="s">
        <v>10</v>
      </c>
      <c r="G12" s="36">
        <v>56</v>
      </c>
      <c r="H12" s="21">
        <v>56</v>
      </c>
      <c r="I12" s="21">
        <v>56</v>
      </c>
      <c r="J12" s="21">
        <v>56</v>
      </c>
      <c r="K12" s="21">
        <v>56</v>
      </c>
      <c r="L12" s="21">
        <v>57</v>
      </c>
      <c r="M12" s="21">
        <v>63</v>
      </c>
      <c r="N12" s="21">
        <v>70</v>
      </c>
      <c r="O12" s="21">
        <v>79</v>
      </c>
      <c r="P12" s="21">
        <v>89</v>
      </c>
      <c r="Q12" s="21">
        <v>99</v>
      </c>
      <c r="R12" s="21">
        <v>113</v>
      </c>
      <c r="S12" s="21">
        <v>128</v>
      </c>
      <c r="T12" s="21">
        <v>144</v>
      </c>
      <c r="U12" s="21">
        <v>163</v>
      </c>
      <c r="V12" s="21">
        <v>178</v>
      </c>
      <c r="W12" s="21">
        <v>184</v>
      </c>
      <c r="X12" s="21">
        <v>188</v>
      </c>
      <c r="Y12" s="21">
        <v>0</v>
      </c>
      <c r="Z12" s="21">
        <v>80</v>
      </c>
      <c r="AA12" s="37">
        <v>96</v>
      </c>
    </row>
    <row r="13" spans="1:27" ht="12.75" x14ac:dyDescent="0.2">
      <c r="A13" s="15"/>
      <c r="D13" s="118"/>
      <c r="E13" s="32">
        <v>102</v>
      </c>
      <c r="F13" s="31" t="s">
        <v>11</v>
      </c>
      <c r="G13" s="41">
        <v>47</v>
      </c>
      <c r="H13" s="27">
        <v>47</v>
      </c>
      <c r="I13" s="27">
        <v>47</v>
      </c>
      <c r="J13" s="27">
        <v>47</v>
      </c>
      <c r="K13" s="27">
        <v>47</v>
      </c>
      <c r="L13" s="27">
        <v>47</v>
      </c>
      <c r="M13" s="27">
        <v>50</v>
      </c>
      <c r="N13" s="27">
        <v>50</v>
      </c>
      <c r="O13" s="27">
        <v>54</v>
      </c>
      <c r="P13" s="27">
        <v>64</v>
      </c>
      <c r="Q13" s="27">
        <v>66</v>
      </c>
      <c r="R13" s="27">
        <v>71</v>
      </c>
      <c r="S13" s="27">
        <v>75</v>
      </c>
      <c r="T13" s="27">
        <v>95</v>
      </c>
      <c r="U13" s="27">
        <v>99</v>
      </c>
      <c r="V13" s="27">
        <v>104</v>
      </c>
      <c r="W13" s="27">
        <v>128</v>
      </c>
      <c r="X13" s="27">
        <v>163</v>
      </c>
      <c r="Y13" s="21">
        <v>0</v>
      </c>
      <c r="Z13" s="21">
        <v>80</v>
      </c>
      <c r="AA13" s="37">
        <v>96</v>
      </c>
    </row>
    <row r="14" spans="1:27" ht="12.75" x14ac:dyDescent="0.2">
      <c r="A14" s="15"/>
      <c r="D14" s="118"/>
      <c r="E14" s="32">
        <v>114.75</v>
      </c>
      <c r="F14" s="31" t="s">
        <v>12</v>
      </c>
      <c r="G14" s="36">
        <v>73</v>
      </c>
      <c r="H14" s="21">
        <v>73</v>
      </c>
      <c r="I14" s="21">
        <v>73</v>
      </c>
      <c r="J14" s="21">
        <v>73</v>
      </c>
      <c r="K14" s="21">
        <v>73</v>
      </c>
      <c r="L14" s="21">
        <v>74</v>
      </c>
      <c r="M14" s="21">
        <v>79</v>
      </c>
      <c r="N14" s="21">
        <v>87</v>
      </c>
      <c r="O14" s="21">
        <v>99</v>
      </c>
      <c r="P14" s="21">
        <v>111</v>
      </c>
      <c r="Q14" s="21">
        <v>127</v>
      </c>
      <c r="R14" s="21">
        <v>145</v>
      </c>
      <c r="S14" s="21">
        <v>168</v>
      </c>
      <c r="T14" s="21">
        <v>189</v>
      </c>
      <c r="U14" s="21">
        <v>211</v>
      </c>
      <c r="V14" s="21">
        <v>228</v>
      </c>
      <c r="W14" s="21">
        <v>239</v>
      </c>
      <c r="X14" s="21">
        <v>243</v>
      </c>
      <c r="Y14" s="21">
        <v>0</v>
      </c>
      <c r="Z14" s="21">
        <v>80</v>
      </c>
      <c r="AA14" s="37">
        <v>96</v>
      </c>
    </row>
    <row r="15" spans="1:27" ht="12.75" x14ac:dyDescent="0.2">
      <c r="A15" s="15"/>
      <c r="D15" s="118"/>
      <c r="E15" s="32">
        <v>127.5</v>
      </c>
      <c r="F15" s="31" t="s">
        <v>13</v>
      </c>
      <c r="G15" s="42">
        <v>59</v>
      </c>
      <c r="H15" s="28">
        <v>59</v>
      </c>
      <c r="I15" s="28">
        <v>59</v>
      </c>
      <c r="J15" s="28">
        <v>59</v>
      </c>
      <c r="K15" s="28">
        <v>59</v>
      </c>
      <c r="L15" s="28">
        <v>59</v>
      </c>
      <c r="M15" s="28">
        <v>64</v>
      </c>
      <c r="N15" s="28">
        <v>64</v>
      </c>
      <c r="O15" s="28">
        <v>64</v>
      </c>
      <c r="P15" s="28">
        <v>84</v>
      </c>
      <c r="Q15" s="28">
        <v>88</v>
      </c>
      <c r="R15" s="28">
        <v>93</v>
      </c>
      <c r="S15" s="28">
        <v>104</v>
      </c>
      <c r="T15" s="28">
        <v>125</v>
      </c>
      <c r="U15" s="28">
        <v>132</v>
      </c>
      <c r="V15" s="28">
        <v>137</v>
      </c>
      <c r="W15" s="28">
        <v>166</v>
      </c>
      <c r="X15" s="28">
        <v>213</v>
      </c>
      <c r="Y15" s="21">
        <v>0</v>
      </c>
      <c r="Z15" s="21">
        <v>80</v>
      </c>
      <c r="AA15" s="37">
        <v>96</v>
      </c>
    </row>
    <row r="16" spans="1:27" ht="12.75" x14ac:dyDescent="0.2">
      <c r="A16" s="15"/>
      <c r="D16" s="118"/>
      <c r="E16" s="32">
        <v>140.25</v>
      </c>
      <c r="F16" s="31" t="s">
        <v>14</v>
      </c>
      <c r="G16" s="36">
        <v>89</v>
      </c>
      <c r="H16" s="21">
        <v>89</v>
      </c>
      <c r="I16" s="21">
        <v>89</v>
      </c>
      <c r="J16" s="21">
        <v>89</v>
      </c>
      <c r="K16" s="21">
        <v>89</v>
      </c>
      <c r="L16" s="21">
        <v>92</v>
      </c>
      <c r="M16" s="21">
        <v>98</v>
      </c>
      <c r="N16" s="21">
        <v>112</v>
      </c>
      <c r="O16" s="21">
        <v>127</v>
      </c>
      <c r="P16" s="21">
        <v>146</v>
      </c>
      <c r="Q16" s="21">
        <v>168</v>
      </c>
      <c r="R16" s="21">
        <v>190</v>
      </c>
      <c r="S16" s="21">
        <v>212</v>
      </c>
      <c r="T16" s="21">
        <v>230</v>
      </c>
      <c r="U16" s="21">
        <v>242</v>
      </c>
      <c r="V16" s="21">
        <v>251</v>
      </c>
      <c r="W16" s="21">
        <v>253</v>
      </c>
      <c r="X16" s="21">
        <v>255</v>
      </c>
      <c r="Y16" s="21">
        <v>0</v>
      </c>
      <c r="Z16" s="21">
        <v>80</v>
      </c>
      <c r="AA16" s="37">
        <v>96</v>
      </c>
    </row>
    <row r="17" spans="1:27" ht="12.75" x14ac:dyDescent="0.2">
      <c r="A17" s="15"/>
      <c r="D17" s="118"/>
      <c r="E17" s="32">
        <v>153</v>
      </c>
      <c r="F17" s="31" t="s">
        <v>15</v>
      </c>
      <c r="G17" s="43">
        <v>75</v>
      </c>
      <c r="H17" s="29">
        <v>75</v>
      </c>
      <c r="I17" s="29">
        <v>75</v>
      </c>
      <c r="J17" s="29">
        <v>75</v>
      </c>
      <c r="K17" s="29">
        <v>75</v>
      </c>
      <c r="L17" s="29">
        <v>75</v>
      </c>
      <c r="M17" s="29">
        <v>84</v>
      </c>
      <c r="N17" s="29">
        <v>84</v>
      </c>
      <c r="O17" s="29">
        <v>104</v>
      </c>
      <c r="P17" s="29">
        <v>124</v>
      </c>
      <c r="Q17" s="29">
        <v>124</v>
      </c>
      <c r="R17" s="29">
        <v>124</v>
      </c>
      <c r="S17" s="29">
        <v>124</v>
      </c>
      <c r="T17" s="29">
        <v>166</v>
      </c>
      <c r="U17" s="29">
        <v>166</v>
      </c>
      <c r="V17" s="29">
        <v>166</v>
      </c>
      <c r="W17" s="29">
        <v>224</v>
      </c>
      <c r="X17" s="29">
        <v>235</v>
      </c>
      <c r="Y17" s="21">
        <v>0</v>
      </c>
      <c r="Z17" s="21">
        <v>80</v>
      </c>
      <c r="AA17" s="37">
        <v>96</v>
      </c>
    </row>
    <row r="18" spans="1:27" ht="12.75" x14ac:dyDescent="0.2">
      <c r="A18" s="15"/>
      <c r="D18" s="118"/>
      <c r="E18" s="32">
        <v>165.75</v>
      </c>
      <c r="F18" s="31" t="s">
        <v>16</v>
      </c>
      <c r="G18" s="36">
        <v>255</v>
      </c>
      <c r="H18" s="21">
        <v>255</v>
      </c>
      <c r="I18" s="21">
        <v>255</v>
      </c>
      <c r="J18" s="21">
        <v>255</v>
      </c>
      <c r="K18" s="21">
        <v>255</v>
      </c>
      <c r="L18" s="21">
        <v>255</v>
      </c>
      <c r="M18" s="21">
        <v>255</v>
      </c>
      <c r="N18" s="21">
        <v>255</v>
      </c>
      <c r="O18" s="21">
        <v>255</v>
      </c>
      <c r="P18" s="21">
        <v>255</v>
      </c>
      <c r="Q18" s="21">
        <v>255</v>
      </c>
      <c r="R18" s="21">
        <v>255</v>
      </c>
      <c r="S18" s="21">
        <v>255</v>
      </c>
      <c r="T18" s="21">
        <v>255</v>
      </c>
      <c r="U18" s="21">
        <v>255</v>
      </c>
      <c r="V18" s="21">
        <v>255</v>
      </c>
      <c r="W18" s="21">
        <v>255</v>
      </c>
      <c r="X18" s="21">
        <v>255</v>
      </c>
      <c r="Y18" s="21">
        <v>0</v>
      </c>
      <c r="Z18" s="21">
        <v>80</v>
      </c>
      <c r="AA18" s="37">
        <v>96</v>
      </c>
    </row>
    <row r="19" spans="1:27" ht="12.75" x14ac:dyDescent="0.2">
      <c r="A19" s="15"/>
      <c r="D19" s="118"/>
      <c r="E19" s="32">
        <v>178.5</v>
      </c>
      <c r="F19" s="31">
        <v>1</v>
      </c>
      <c r="G19" s="36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37">
        <v>0</v>
      </c>
    </row>
    <row r="20" spans="1:27" ht="12.75" x14ac:dyDescent="0.2">
      <c r="A20" s="15"/>
      <c r="D20" s="118"/>
      <c r="E20" s="32">
        <v>191.25</v>
      </c>
      <c r="F20" s="31">
        <v>2</v>
      </c>
      <c r="G20" s="36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7">
        <v>0</v>
      </c>
    </row>
    <row r="21" spans="1:27" ht="12.75" x14ac:dyDescent="0.2">
      <c r="A21" s="15"/>
      <c r="D21" s="118"/>
      <c r="E21" s="32">
        <v>204</v>
      </c>
      <c r="F21" s="31">
        <v>3</v>
      </c>
      <c r="G21" s="36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37">
        <v>0</v>
      </c>
    </row>
    <row r="22" spans="1:27" ht="12.75" x14ac:dyDescent="0.2">
      <c r="A22" s="15"/>
      <c r="D22" s="118"/>
      <c r="E22" s="32">
        <v>216.75</v>
      </c>
      <c r="F22" s="31">
        <v>4</v>
      </c>
      <c r="G22" s="36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37">
        <v>0</v>
      </c>
    </row>
    <row r="23" spans="1:27" ht="12.75" x14ac:dyDescent="0.2">
      <c r="A23" s="15"/>
      <c r="D23" s="118"/>
      <c r="E23" s="32">
        <v>229.5</v>
      </c>
      <c r="F23" s="31">
        <v>5</v>
      </c>
      <c r="G23" s="3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37">
        <v>0</v>
      </c>
    </row>
    <row r="24" spans="1:27" ht="12.75" x14ac:dyDescent="0.2">
      <c r="A24" s="15"/>
      <c r="C24" s="87"/>
      <c r="D24" s="118"/>
      <c r="E24" s="32">
        <v>242.25</v>
      </c>
      <c r="F24" s="31">
        <v>6</v>
      </c>
      <c r="G24" s="36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37">
        <v>0</v>
      </c>
    </row>
    <row r="25" spans="1:27" ht="13.5" thickBot="1" x14ac:dyDescent="0.25">
      <c r="A25" s="15"/>
      <c r="C25" s="87"/>
      <c r="D25" s="119"/>
      <c r="E25" s="32">
        <v>255</v>
      </c>
      <c r="F25" s="31">
        <v>7</v>
      </c>
      <c r="G25" s="44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</row>
    <row r="26" spans="1:27" ht="13.5" thickTop="1" x14ac:dyDescent="0.2">
      <c r="C26" s="87"/>
      <c r="D26" s="1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 hidden="1" x14ac:dyDescent="0.2">
      <c r="C27" s="87"/>
      <c r="X27" s="7"/>
    </row>
    <row r="28" spans="1:27" ht="12.75" hidden="1" x14ac:dyDescent="0.2">
      <c r="C28" s="87"/>
      <c r="G28" s="5">
        <v>0</v>
      </c>
      <c r="H28" s="5">
        <v>6</v>
      </c>
      <c r="I28" s="5">
        <v>13</v>
      </c>
      <c r="J28" s="5">
        <v>19</v>
      </c>
      <c r="K28" s="5">
        <v>25</v>
      </c>
      <c r="L28" s="5">
        <v>31</v>
      </c>
      <c r="M28" s="5">
        <v>38</v>
      </c>
      <c r="N28" s="5">
        <v>44</v>
      </c>
      <c r="O28" s="5">
        <v>50</v>
      </c>
      <c r="P28" s="5">
        <v>56</v>
      </c>
      <c r="Q28" s="5">
        <v>63</v>
      </c>
      <c r="R28" s="5">
        <v>69</v>
      </c>
      <c r="S28" s="5">
        <v>75</v>
      </c>
      <c r="T28" s="5">
        <v>81</v>
      </c>
      <c r="U28" s="5">
        <v>88</v>
      </c>
      <c r="V28" s="5">
        <v>94</v>
      </c>
      <c r="W28" s="5">
        <v>100</v>
      </c>
      <c r="X28" s="2" t="s">
        <v>0</v>
      </c>
      <c r="Y28" s="1" t="s">
        <v>1</v>
      </c>
      <c r="Z28" s="1" t="s">
        <v>2</v>
      </c>
      <c r="AA28" s="1" t="s">
        <v>3</v>
      </c>
    </row>
    <row r="29" spans="1:27" ht="12.75" hidden="1" x14ac:dyDescent="0.2">
      <c r="C29" s="87"/>
      <c r="G29" s="1">
        <v>0</v>
      </c>
      <c r="H29" s="1">
        <v>1</v>
      </c>
      <c r="I29" s="1">
        <v>2</v>
      </c>
      <c r="J29" s="1">
        <v>3</v>
      </c>
      <c r="K29" s="1">
        <v>4</v>
      </c>
      <c r="L29" s="1">
        <v>5</v>
      </c>
      <c r="M29" s="1">
        <v>6</v>
      </c>
      <c r="N29" s="1">
        <v>7</v>
      </c>
      <c r="O29" s="1">
        <v>8</v>
      </c>
      <c r="P29" s="1">
        <v>9</v>
      </c>
      <c r="Q29" s="1">
        <v>10</v>
      </c>
      <c r="R29" s="1">
        <v>11</v>
      </c>
      <c r="S29" s="1">
        <v>12</v>
      </c>
      <c r="T29" s="1">
        <v>13</v>
      </c>
      <c r="U29" s="1">
        <v>14</v>
      </c>
      <c r="V29" s="1">
        <v>15</v>
      </c>
      <c r="W29" s="1">
        <v>16</v>
      </c>
      <c r="X29" s="2">
        <v>17</v>
      </c>
      <c r="Y29" s="1">
        <v>18</v>
      </c>
      <c r="Z29" s="1">
        <v>19</v>
      </c>
      <c r="AA29" s="1">
        <v>20</v>
      </c>
    </row>
    <row r="30" spans="1:27" ht="12.75" hidden="1" x14ac:dyDescent="0.2">
      <c r="C30" s="87"/>
      <c r="G30" s="1">
        <v>0</v>
      </c>
      <c r="H30" s="1">
        <v>12.75</v>
      </c>
      <c r="I30" s="1">
        <v>25.5</v>
      </c>
      <c r="J30" s="1">
        <v>38.25</v>
      </c>
      <c r="K30" s="1">
        <v>51</v>
      </c>
      <c r="L30" s="1">
        <v>63.75</v>
      </c>
      <c r="M30" s="1">
        <v>76.5</v>
      </c>
      <c r="N30" s="1">
        <v>89.25</v>
      </c>
      <c r="O30" s="1">
        <v>102</v>
      </c>
      <c r="P30" s="1">
        <v>114.75</v>
      </c>
      <c r="Q30" s="1">
        <v>127.5</v>
      </c>
      <c r="R30" s="1">
        <v>140.25</v>
      </c>
      <c r="S30" s="1">
        <v>153</v>
      </c>
      <c r="T30" s="1">
        <v>165.75</v>
      </c>
      <c r="U30" s="1">
        <v>178.5</v>
      </c>
      <c r="V30" s="1">
        <v>191.25</v>
      </c>
      <c r="W30" s="1">
        <v>204</v>
      </c>
      <c r="X30" s="2">
        <v>216.75</v>
      </c>
      <c r="Y30" s="1">
        <v>229.5</v>
      </c>
      <c r="Z30" s="1">
        <v>242.25</v>
      </c>
      <c r="AA30" s="1">
        <v>255</v>
      </c>
    </row>
    <row r="31" spans="1:27" ht="12.75" hidden="1" x14ac:dyDescent="0.2">
      <c r="A31" s="3"/>
      <c r="B31" s="3"/>
      <c r="C31" s="15"/>
      <c r="D31" s="3"/>
      <c r="E31" s="3">
        <v>0</v>
      </c>
      <c r="F31" s="5">
        <v>0</v>
      </c>
      <c r="G31" s="4">
        <f t="shared" ref="G31:W31" si="0">G5</f>
        <v>0</v>
      </c>
      <c r="H31" s="4">
        <f t="shared" si="0"/>
        <v>0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0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3">
        <v>0</v>
      </c>
      <c r="Y31" s="4">
        <f t="shared" ref="Y31:AA31" si="1">Y5*0.621371</f>
        <v>0</v>
      </c>
      <c r="Z31" s="4">
        <f t="shared" si="1"/>
        <v>49.709679999999999</v>
      </c>
      <c r="AA31" s="4">
        <f t="shared" si="1"/>
        <v>59.651616000000004</v>
      </c>
    </row>
    <row r="32" spans="1:27" ht="12.75" hidden="1" x14ac:dyDescent="0.2">
      <c r="A32" s="3"/>
      <c r="B32" s="3"/>
      <c r="C32" s="15"/>
      <c r="D32" s="3"/>
      <c r="E32" s="3">
        <v>12.75</v>
      </c>
      <c r="F32" s="6" t="s">
        <v>4</v>
      </c>
      <c r="G32" s="4">
        <f t="shared" ref="G32:W32" si="2">G6</f>
        <v>11</v>
      </c>
      <c r="H32" s="4">
        <f t="shared" si="2"/>
        <v>11</v>
      </c>
      <c r="I32" s="4">
        <f t="shared" si="2"/>
        <v>11</v>
      </c>
      <c r="J32" s="4">
        <f t="shared" si="2"/>
        <v>12</v>
      </c>
      <c r="K32" s="4">
        <f t="shared" si="2"/>
        <v>13</v>
      </c>
      <c r="L32" s="4">
        <f t="shared" si="2"/>
        <v>13</v>
      </c>
      <c r="M32" s="4">
        <f t="shared" si="2"/>
        <v>13</v>
      </c>
      <c r="N32" s="4">
        <f t="shared" si="2"/>
        <v>13</v>
      </c>
      <c r="O32" s="4">
        <f t="shared" si="2"/>
        <v>16</v>
      </c>
      <c r="P32" s="4">
        <f t="shared" si="2"/>
        <v>19</v>
      </c>
      <c r="Q32" s="4">
        <f t="shared" si="2"/>
        <v>22</v>
      </c>
      <c r="R32" s="4">
        <f t="shared" si="2"/>
        <v>26</v>
      </c>
      <c r="S32" s="4">
        <f t="shared" si="2"/>
        <v>32</v>
      </c>
      <c r="T32" s="4">
        <f t="shared" si="2"/>
        <v>37</v>
      </c>
      <c r="U32" s="4">
        <f t="shared" si="2"/>
        <v>42</v>
      </c>
      <c r="V32" s="4">
        <f t="shared" si="2"/>
        <v>45</v>
      </c>
      <c r="W32" s="4">
        <f t="shared" si="2"/>
        <v>49</v>
      </c>
      <c r="X32" s="3">
        <v>53</v>
      </c>
      <c r="Y32" s="4">
        <f t="shared" ref="Y32:AA32" si="3">Y6*0.621371</f>
        <v>0</v>
      </c>
      <c r="Z32" s="4">
        <f t="shared" si="3"/>
        <v>49.709679999999999</v>
      </c>
      <c r="AA32" s="4">
        <f t="shared" si="3"/>
        <v>59.651616000000004</v>
      </c>
    </row>
    <row r="33" spans="1:27" ht="12.75" hidden="1" x14ac:dyDescent="0.2">
      <c r="A33" s="3"/>
      <c r="B33" s="3"/>
      <c r="C33" s="15"/>
      <c r="D33" s="3"/>
      <c r="E33" s="3">
        <v>25.5</v>
      </c>
      <c r="F33" s="6" t="s">
        <v>5</v>
      </c>
      <c r="G33" s="4">
        <f t="shared" ref="G33:W33" si="4">G7</f>
        <v>8</v>
      </c>
      <c r="H33" s="4">
        <f t="shared" si="4"/>
        <v>8</v>
      </c>
      <c r="I33" s="4">
        <f t="shared" si="4"/>
        <v>8</v>
      </c>
      <c r="J33" s="4">
        <f t="shared" si="4"/>
        <v>8</v>
      </c>
      <c r="K33" s="4">
        <f t="shared" si="4"/>
        <v>8</v>
      </c>
      <c r="L33" s="4">
        <f t="shared" si="4"/>
        <v>8</v>
      </c>
      <c r="M33" s="4">
        <f t="shared" si="4"/>
        <v>8</v>
      </c>
      <c r="N33" s="4">
        <f t="shared" si="4"/>
        <v>8</v>
      </c>
      <c r="O33" s="4">
        <f t="shared" si="4"/>
        <v>8</v>
      </c>
      <c r="P33" s="4">
        <f t="shared" si="4"/>
        <v>8</v>
      </c>
      <c r="Q33" s="4">
        <f t="shared" si="4"/>
        <v>8</v>
      </c>
      <c r="R33" s="4">
        <f t="shared" si="4"/>
        <v>8</v>
      </c>
      <c r="S33" s="4">
        <f t="shared" si="4"/>
        <v>8</v>
      </c>
      <c r="T33" s="4">
        <f t="shared" si="4"/>
        <v>8</v>
      </c>
      <c r="U33" s="4">
        <f t="shared" si="4"/>
        <v>8</v>
      </c>
      <c r="V33" s="4">
        <f t="shared" si="4"/>
        <v>12</v>
      </c>
      <c r="W33" s="4">
        <f t="shared" si="4"/>
        <v>17</v>
      </c>
      <c r="X33" s="3">
        <v>30</v>
      </c>
      <c r="Y33" s="4">
        <f t="shared" ref="Y33:AA33" si="5">Y7*0.621371</f>
        <v>0</v>
      </c>
      <c r="Z33" s="4">
        <f t="shared" si="5"/>
        <v>49.709679999999999</v>
      </c>
      <c r="AA33" s="4">
        <f t="shared" si="5"/>
        <v>59.651616000000004</v>
      </c>
    </row>
    <row r="34" spans="1:27" ht="12.75" hidden="1" x14ac:dyDescent="0.2">
      <c r="A34" s="3"/>
      <c r="B34" s="3"/>
      <c r="C34" s="15"/>
      <c r="D34" s="3"/>
      <c r="E34" s="3">
        <v>38.25</v>
      </c>
      <c r="F34" s="6" t="s">
        <v>6</v>
      </c>
      <c r="G34" s="4">
        <f t="shared" ref="G34:X34" si="6">G8</f>
        <v>30</v>
      </c>
      <c r="H34" s="4">
        <f t="shared" si="6"/>
        <v>30</v>
      </c>
      <c r="I34" s="4">
        <f t="shared" si="6"/>
        <v>30</v>
      </c>
      <c r="J34" s="4">
        <f t="shared" si="6"/>
        <v>30</v>
      </c>
      <c r="K34" s="4">
        <f t="shared" si="6"/>
        <v>30</v>
      </c>
      <c r="L34" s="4">
        <f t="shared" si="6"/>
        <v>30</v>
      </c>
      <c r="M34" s="4">
        <f t="shared" si="6"/>
        <v>31</v>
      </c>
      <c r="N34" s="4">
        <f t="shared" si="6"/>
        <v>33</v>
      </c>
      <c r="O34" s="4">
        <f t="shared" si="6"/>
        <v>35</v>
      </c>
      <c r="P34" s="4">
        <f t="shared" si="6"/>
        <v>40</v>
      </c>
      <c r="Q34" s="4">
        <f t="shared" si="6"/>
        <v>46</v>
      </c>
      <c r="R34" s="4">
        <f t="shared" si="6"/>
        <v>52</v>
      </c>
      <c r="S34" s="4">
        <f t="shared" si="6"/>
        <v>59</v>
      </c>
      <c r="T34" s="4">
        <f t="shared" si="6"/>
        <v>66</v>
      </c>
      <c r="U34" s="4">
        <f t="shared" si="6"/>
        <v>72</v>
      </c>
      <c r="V34" s="4">
        <f t="shared" si="6"/>
        <v>77</v>
      </c>
      <c r="W34" s="4">
        <f t="shared" si="6"/>
        <v>81</v>
      </c>
      <c r="X34" s="3">
        <f t="shared" si="6"/>
        <v>83</v>
      </c>
      <c r="Y34" s="4">
        <f t="shared" ref="Y34:AA34" si="7">Y8*0.621371</f>
        <v>0</v>
      </c>
      <c r="Z34" s="4">
        <f t="shared" si="7"/>
        <v>49.709679999999999</v>
      </c>
      <c r="AA34" s="4">
        <f t="shared" si="7"/>
        <v>59.651616000000004</v>
      </c>
    </row>
    <row r="35" spans="1:27" ht="12.75" hidden="1" x14ac:dyDescent="0.2">
      <c r="A35" s="3"/>
      <c r="B35" s="3"/>
      <c r="C35" s="15"/>
      <c r="D35" s="3"/>
      <c r="E35" s="3">
        <v>51</v>
      </c>
      <c r="F35" s="6" t="s">
        <v>7</v>
      </c>
      <c r="G35" s="4">
        <f t="shared" ref="G35:W35" si="8">G9</f>
        <v>25</v>
      </c>
      <c r="H35" s="4">
        <f t="shared" si="8"/>
        <v>25</v>
      </c>
      <c r="I35" s="4">
        <f t="shared" si="8"/>
        <v>25</v>
      </c>
      <c r="J35" s="4">
        <f t="shared" si="8"/>
        <v>25</v>
      </c>
      <c r="K35" s="4">
        <f t="shared" si="8"/>
        <v>25</v>
      </c>
      <c r="L35" s="4">
        <f t="shared" si="8"/>
        <v>25</v>
      </c>
      <c r="M35" s="4">
        <f t="shared" si="8"/>
        <v>25</v>
      </c>
      <c r="N35" s="4">
        <f t="shared" si="8"/>
        <v>25</v>
      </c>
      <c r="O35" s="4">
        <f t="shared" si="8"/>
        <v>25</v>
      </c>
      <c r="P35" s="4">
        <f t="shared" si="8"/>
        <v>29</v>
      </c>
      <c r="Q35" s="4">
        <f t="shared" si="8"/>
        <v>34</v>
      </c>
      <c r="R35" s="4">
        <f t="shared" si="8"/>
        <v>36</v>
      </c>
      <c r="S35" s="4">
        <f t="shared" si="8"/>
        <v>38</v>
      </c>
      <c r="T35" s="4">
        <f t="shared" si="8"/>
        <v>41</v>
      </c>
      <c r="U35" s="4">
        <f t="shared" si="8"/>
        <v>41</v>
      </c>
      <c r="V35" s="4">
        <f t="shared" si="8"/>
        <v>41</v>
      </c>
      <c r="W35" s="4">
        <f t="shared" si="8"/>
        <v>49</v>
      </c>
      <c r="X35" s="3">
        <v>69</v>
      </c>
      <c r="Y35" s="4">
        <f t="shared" ref="Y35:AA35" si="9">Y9*0.621371</f>
        <v>0</v>
      </c>
      <c r="Z35" s="4">
        <f t="shared" si="9"/>
        <v>49.709679999999999</v>
      </c>
      <c r="AA35" s="4">
        <f t="shared" si="9"/>
        <v>59.651616000000004</v>
      </c>
    </row>
    <row r="36" spans="1:27" ht="12.75" hidden="1" x14ac:dyDescent="0.2">
      <c r="A36" s="3"/>
      <c r="B36" s="3"/>
      <c r="C36" s="15"/>
      <c r="D36" s="3"/>
      <c r="E36" s="3">
        <v>63.75</v>
      </c>
      <c r="F36" s="6" t="s">
        <v>8</v>
      </c>
      <c r="G36" s="4">
        <f t="shared" ref="G36:W36" si="10">G10</f>
        <v>44</v>
      </c>
      <c r="H36" s="4">
        <f t="shared" si="10"/>
        <v>44</v>
      </c>
      <c r="I36" s="4">
        <f t="shared" si="10"/>
        <v>44</v>
      </c>
      <c r="J36" s="4">
        <f t="shared" si="10"/>
        <v>44</v>
      </c>
      <c r="K36" s="4">
        <f t="shared" si="10"/>
        <v>44</v>
      </c>
      <c r="L36" s="4">
        <f t="shared" si="10"/>
        <v>45</v>
      </c>
      <c r="M36" s="4">
        <f t="shared" si="10"/>
        <v>48</v>
      </c>
      <c r="N36" s="4">
        <f t="shared" si="10"/>
        <v>53</v>
      </c>
      <c r="O36" s="4">
        <f t="shared" si="10"/>
        <v>59</v>
      </c>
      <c r="P36" s="4">
        <f t="shared" si="10"/>
        <v>66</v>
      </c>
      <c r="Q36" s="4">
        <f t="shared" si="10"/>
        <v>73</v>
      </c>
      <c r="R36" s="4">
        <f t="shared" si="10"/>
        <v>81</v>
      </c>
      <c r="S36" s="4">
        <f t="shared" si="10"/>
        <v>90</v>
      </c>
      <c r="T36" s="4">
        <f t="shared" si="10"/>
        <v>102</v>
      </c>
      <c r="U36" s="4">
        <f t="shared" si="10"/>
        <v>113</v>
      </c>
      <c r="V36" s="4">
        <f t="shared" si="10"/>
        <v>123</v>
      </c>
      <c r="W36" s="4">
        <f t="shared" si="10"/>
        <v>128</v>
      </c>
      <c r="X36" s="3">
        <v>138</v>
      </c>
      <c r="Y36" s="4">
        <f t="shared" ref="Y36:AA36" si="11">Y10*0.621371</f>
        <v>0</v>
      </c>
      <c r="Z36" s="4">
        <f t="shared" si="11"/>
        <v>49.709679999999999</v>
      </c>
      <c r="AA36" s="4">
        <f t="shared" si="11"/>
        <v>59.651616000000004</v>
      </c>
    </row>
    <row r="37" spans="1:27" ht="12.75" hidden="1" x14ac:dyDescent="0.2">
      <c r="A37" s="3"/>
      <c r="B37" s="3"/>
      <c r="C37" s="15"/>
      <c r="D37" s="3"/>
      <c r="E37" s="3">
        <v>76.5</v>
      </c>
      <c r="F37" s="6" t="s">
        <v>9</v>
      </c>
      <c r="G37" s="4">
        <f t="shared" ref="G37:W37" si="12">G11</f>
        <v>37</v>
      </c>
      <c r="H37" s="4">
        <f t="shared" si="12"/>
        <v>39</v>
      </c>
      <c r="I37" s="4">
        <f t="shared" si="12"/>
        <v>39</v>
      </c>
      <c r="J37" s="4">
        <f t="shared" si="12"/>
        <v>39</v>
      </c>
      <c r="K37" s="4">
        <f t="shared" si="12"/>
        <v>39</v>
      </c>
      <c r="L37" s="4">
        <f t="shared" si="12"/>
        <v>39</v>
      </c>
      <c r="M37" s="4">
        <f t="shared" si="12"/>
        <v>39</v>
      </c>
      <c r="N37" s="4">
        <f t="shared" si="12"/>
        <v>39</v>
      </c>
      <c r="O37" s="4">
        <f t="shared" si="12"/>
        <v>40</v>
      </c>
      <c r="P37" s="4">
        <f t="shared" si="12"/>
        <v>50</v>
      </c>
      <c r="Q37" s="4">
        <f t="shared" si="12"/>
        <v>54</v>
      </c>
      <c r="R37" s="4">
        <f t="shared" si="12"/>
        <v>55</v>
      </c>
      <c r="S37" s="4">
        <f t="shared" si="12"/>
        <v>57</v>
      </c>
      <c r="T37" s="4">
        <f t="shared" si="12"/>
        <v>68</v>
      </c>
      <c r="U37" s="4">
        <f t="shared" si="12"/>
        <v>69</v>
      </c>
      <c r="V37" s="4">
        <f t="shared" si="12"/>
        <v>73</v>
      </c>
      <c r="W37" s="4">
        <f t="shared" si="12"/>
        <v>95</v>
      </c>
      <c r="X37" s="3">
        <v>111</v>
      </c>
      <c r="Y37" s="4">
        <f t="shared" ref="Y37:AA37" si="13">Y11*0.621371</f>
        <v>0</v>
      </c>
      <c r="Z37" s="4">
        <f t="shared" si="13"/>
        <v>49.709679999999999</v>
      </c>
      <c r="AA37" s="4">
        <f t="shared" si="13"/>
        <v>59.651616000000004</v>
      </c>
    </row>
    <row r="38" spans="1:27" ht="12.75" hidden="1" x14ac:dyDescent="0.2">
      <c r="A38" s="3"/>
      <c r="B38" s="3"/>
      <c r="C38" s="15"/>
      <c r="D38" s="3"/>
      <c r="E38" s="3">
        <v>89.25</v>
      </c>
      <c r="F38" s="6" t="s">
        <v>10</v>
      </c>
      <c r="G38" s="4">
        <f t="shared" ref="G38:W38" si="14">G12</f>
        <v>56</v>
      </c>
      <c r="H38" s="4">
        <f t="shared" si="14"/>
        <v>56</v>
      </c>
      <c r="I38" s="4">
        <f t="shared" si="14"/>
        <v>56</v>
      </c>
      <c r="J38" s="4">
        <f t="shared" si="14"/>
        <v>56</v>
      </c>
      <c r="K38" s="4">
        <f t="shared" si="14"/>
        <v>56</v>
      </c>
      <c r="L38" s="4">
        <f t="shared" si="14"/>
        <v>57</v>
      </c>
      <c r="M38" s="4">
        <f t="shared" si="14"/>
        <v>63</v>
      </c>
      <c r="N38" s="4">
        <f t="shared" si="14"/>
        <v>70</v>
      </c>
      <c r="O38" s="4">
        <f t="shared" si="14"/>
        <v>79</v>
      </c>
      <c r="P38" s="4">
        <f t="shared" si="14"/>
        <v>89</v>
      </c>
      <c r="Q38" s="4">
        <f t="shared" si="14"/>
        <v>99</v>
      </c>
      <c r="R38" s="4">
        <f t="shared" si="14"/>
        <v>113</v>
      </c>
      <c r="S38" s="4">
        <f t="shared" si="14"/>
        <v>128</v>
      </c>
      <c r="T38" s="4">
        <f t="shared" si="14"/>
        <v>144</v>
      </c>
      <c r="U38" s="4">
        <f t="shared" si="14"/>
        <v>163</v>
      </c>
      <c r="V38" s="4">
        <f t="shared" si="14"/>
        <v>178</v>
      </c>
      <c r="W38" s="4">
        <f t="shared" si="14"/>
        <v>184</v>
      </c>
      <c r="X38" s="3">
        <v>193</v>
      </c>
      <c r="Y38" s="4">
        <f t="shared" ref="Y38:AA38" si="15">Y12*0.621371</f>
        <v>0</v>
      </c>
      <c r="Z38" s="4">
        <f t="shared" si="15"/>
        <v>49.709679999999999</v>
      </c>
      <c r="AA38" s="4">
        <f t="shared" si="15"/>
        <v>59.651616000000004</v>
      </c>
    </row>
    <row r="39" spans="1:27" ht="12.75" hidden="1" x14ac:dyDescent="0.2">
      <c r="A39" s="3"/>
      <c r="B39" s="3"/>
      <c r="C39" s="15"/>
      <c r="D39" s="3"/>
      <c r="E39" s="3">
        <v>102</v>
      </c>
      <c r="F39" s="6" t="s">
        <v>11</v>
      </c>
      <c r="G39" s="4">
        <f t="shared" ref="G39:W39" si="16">G13</f>
        <v>47</v>
      </c>
      <c r="H39" s="4">
        <f t="shared" si="16"/>
        <v>47</v>
      </c>
      <c r="I39" s="4">
        <f t="shared" si="16"/>
        <v>47</v>
      </c>
      <c r="J39" s="4">
        <f t="shared" si="16"/>
        <v>47</v>
      </c>
      <c r="K39" s="4">
        <f t="shared" si="16"/>
        <v>47</v>
      </c>
      <c r="L39" s="4">
        <f t="shared" si="16"/>
        <v>47</v>
      </c>
      <c r="M39" s="4">
        <f t="shared" si="16"/>
        <v>50</v>
      </c>
      <c r="N39" s="4">
        <f t="shared" si="16"/>
        <v>50</v>
      </c>
      <c r="O39" s="4">
        <f t="shared" si="16"/>
        <v>54</v>
      </c>
      <c r="P39" s="4">
        <f t="shared" si="16"/>
        <v>64</v>
      </c>
      <c r="Q39" s="4">
        <f t="shared" si="16"/>
        <v>66</v>
      </c>
      <c r="R39" s="4">
        <f t="shared" si="16"/>
        <v>71</v>
      </c>
      <c r="S39" s="4">
        <f t="shared" si="16"/>
        <v>75</v>
      </c>
      <c r="T39" s="4">
        <f t="shared" si="16"/>
        <v>95</v>
      </c>
      <c r="U39" s="4">
        <f t="shared" si="16"/>
        <v>99</v>
      </c>
      <c r="V39" s="4">
        <f t="shared" si="16"/>
        <v>104</v>
      </c>
      <c r="W39" s="4">
        <f t="shared" si="16"/>
        <v>128</v>
      </c>
      <c r="X39" s="3">
        <v>163</v>
      </c>
      <c r="Y39" s="4">
        <f t="shared" ref="Y39:AA39" si="17">Y13*0.621371</f>
        <v>0</v>
      </c>
      <c r="Z39" s="4">
        <f t="shared" si="17"/>
        <v>49.709679999999999</v>
      </c>
      <c r="AA39" s="4">
        <f t="shared" si="17"/>
        <v>59.651616000000004</v>
      </c>
    </row>
    <row r="40" spans="1:27" ht="12.75" hidden="1" x14ac:dyDescent="0.2">
      <c r="A40" s="3"/>
      <c r="B40" s="3"/>
      <c r="C40" s="15"/>
      <c r="D40" s="3"/>
      <c r="E40" s="3">
        <v>114.75</v>
      </c>
      <c r="F40" s="6" t="s">
        <v>12</v>
      </c>
      <c r="G40" s="4">
        <f t="shared" ref="G40:W40" si="18">G14</f>
        <v>73</v>
      </c>
      <c r="H40" s="4">
        <f t="shared" si="18"/>
        <v>73</v>
      </c>
      <c r="I40" s="4">
        <f t="shared" si="18"/>
        <v>73</v>
      </c>
      <c r="J40" s="4">
        <f t="shared" si="18"/>
        <v>73</v>
      </c>
      <c r="K40" s="4">
        <f t="shared" si="18"/>
        <v>73</v>
      </c>
      <c r="L40" s="4">
        <f t="shared" si="18"/>
        <v>74</v>
      </c>
      <c r="M40" s="4">
        <f t="shared" si="18"/>
        <v>79</v>
      </c>
      <c r="N40" s="4">
        <f t="shared" si="18"/>
        <v>87</v>
      </c>
      <c r="O40" s="4">
        <f t="shared" si="18"/>
        <v>99</v>
      </c>
      <c r="P40" s="4">
        <f t="shared" si="18"/>
        <v>111</v>
      </c>
      <c r="Q40" s="4">
        <f t="shared" si="18"/>
        <v>127</v>
      </c>
      <c r="R40" s="4">
        <f t="shared" si="18"/>
        <v>145</v>
      </c>
      <c r="S40" s="4">
        <f t="shared" si="18"/>
        <v>168</v>
      </c>
      <c r="T40" s="4">
        <f t="shared" si="18"/>
        <v>189</v>
      </c>
      <c r="U40" s="4">
        <f t="shared" si="18"/>
        <v>211</v>
      </c>
      <c r="V40" s="4">
        <f t="shared" si="18"/>
        <v>228</v>
      </c>
      <c r="W40" s="4">
        <f t="shared" si="18"/>
        <v>239</v>
      </c>
      <c r="X40" s="3">
        <v>250</v>
      </c>
      <c r="Y40" s="4">
        <f t="shared" ref="Y40:AA40" si="19">Y14*0.621371</f>
        <v>0</v>
      </c>
      <c r="Z40" s="4">
        <f t="shared" si="19"/>
        <v>49.709679999999999</v>
      </c>
      <c r="AA40" s="4">
        <f t="shared" si="19"/>
        <v>59.651616000000004</v>
      </c>
    </row>
    <row r="41" spans="1:27" ht="12.75" hidden="1" x14ac:dyDescent="0.2">
      <c r="A41" s="3"/>
      <c r="B41" s="3"/>
      <c r="C41" s="15"/>
      <c r="D41" s="3"/>
      <c r="E41" s="3">
        <v>127.5</v>
      </c>
      <c r="F41" s="6" t="s">
        <v>13</v>
      </c>
      <c r="G41" s="4">
        <f t="shared" ref="G41:W41" si="20">G15</f>
        <v>59</v>
      </c>
      <c r="H41" s="4">
        <f t="shared" si="20"/>
        <v>59</v>
      </c>
      <c r="I41" s="4">
        <f t="shared" si="20"/>
        <v>59</v>
      </c>
      <c r="J41" s="4">
        <f t="shared" si="20"/>
        <v>59</v>
      </c>
      <c r="K41" s="4">
        <f t="shared" si="20"/>
        <v>59</v>
      </c>
      <c r="L41" s="4">
        <f t="shared" si="20"/>
        <v>59</v>
      </c>
      <c r="M41" s="4">
        <f t="shared" si="20"/>
        <v>64</v>
      </c>
      <c r="N41" s="4">
        <f t="shared" si="20"/>
        <v>64</v>
      </c>
      <c r="O41" s="4">
        <f t="shared" si="20"/>
        <v>64</v>
      </c>
      <c r="P41" s="4">
        <f t="shared" si="20"/>
        <v>84</v>
      </c>
      <c r="Q41" s="4">
        <f t="shared" si="20"/>
        <v>88</v>
      </c>
      <c r="R41" s="4">
        <f t="shared" si="20"/>
        <v>93</v>
      </c>
      <c r="S41" s="4">
        <f t="shared" si="20"/>
        <v>104</v>
      </c>
      <c r="T41" s="4">
        <f t="shared" si="20"/>
        <v>125</v>
      </c>
      <c r="U41" s="4">
        <f t="shared" si="20"/>
        <v>132</v>
      </c>
      <c r="V41" s="4">
        <f t="shared" si="20"/>
        <v>137</v>
      </c>
      <c r="W41" s="4">
        <f t="shared" si="20"/>
        <v>166</v>
      </c>
      <c r="X41" s="3">
        <v>213</v>
      </c>
      <c r="Y41" s="4">
        <f t="shared" ref="Y41:AA41" si="21">Y15*0.621371</f>
        <v>0</v>
      </c>
      <c r="Z41" s="4">
        <f t="shared" si="21"/>
        <v>49.709679999999999</v>
      </c>
      <c r="AA41" s="4">
        <f t="shared" si="21"/>
        <v>59.651616000000004</v>
      </c>
    </row>
    <row r="42" spans="1:27" ht="12.75" hidden="1" x14ac:dyDescent="0.2">
      <c r="A42" s="3"/>
      <c r="B42" s="3"/>
      <c r="C42" s="15"/>
      <c r="D42" s="3"/>
      <c r="E42" s="3">
        <v>140.25</v>
      </c>
      <c r="F42" s="6" t="s">
        <v>14</v>
      </c>
      <c r="G42" s="4">
        <f t="shared" ref="G42:W42" si="22">G16</f>
        <v>89</v>
      </c>
      <c r="H42" s="4">
        <f t="shared" si="22"/>
        <v>89</v>
      </c>
      <c r="I42" s="4">
        <f t="shared" si="22"/>
        <v>89</v>
      </c>
      <c r="J42" s="4">
        <f t="shared" si="22"/>
        <v>89</v>
      </c>
      <c r="K42" s="4">
        <f t="shared" si="22"/>
        <v>89</v>
      </c>
      <c r="L42" s="4">
        <f t="shared" si="22"/>
        <v>92</v>
      </c>
      <c r="M42" s="4">
        <f t="shared" si="22"/>
        <v>98</v>
      </c>
      <c r="N42" s="4">
        <f t="shared" si="22"/>
        <v>112</v>
      </c>
      <c r="O42" s="4">
        <f t="shared" si="22"/>
        <v>127</v>
      </c>
      <c r="P42" s="4">
        <f t="shared" si="22"/>
        <v>146</v>
      </c>
      <c r="Q42" s="4">
        <f t="shared" si="22"/>
        <v>168</v>
      </c>
      <c r="R42" s="4">
        <f t="shared" si="22"/>
        <v>190</v>
      </c>
      <c r="S42" s="4">
        <f t="shared" si="22"/>
        <v>212</v>
      </c>
      <c r="T42" s="4">
        <f t="shared" si="22"/>
        <v>230</v>
      </c>
      <c r="U42" s="4">
        <f t="shared" si="22"/>
        <v>242</v>
      </c>
      <c r="V42" s="4">
        <f t="shared" si="22"/>
        <v>251</v>
      </c>
      <c r="W42" s="4">
        <f t="shared" si="22"/>
        <v>253</v>
      </c>
      <c r="X42" s="3">
        <v>255</v>
      </c>
      <c r="Y42" s="4">
        <f t="shared" ref="Y42:AA42" si="23">Y16*0.621371</f>
        <v>0</v>
      </c>
      <c r="Z42" s="4">
        <f t="shared" si="23"/>
        <v>49.709679999999999</v>
      </c>
      <c r="AA42" s="4">
        <f t="shared" si="23"/>
        <v>59.651616000000004</v>
      </c>
    </row>
    <row r="43" spans="1:27" ht="12.75" hidden="1" x14ac:dyDescent="0.2">
      <c r="A43" s="3"/>
      <c r="B43" s="3"/>
      <c r="C43" s="15"/>
      <c r="D43" s="3"/>
      <c r="E43" s="3">
        <v>153</v>
      </c>
      <c r="F43" s="6" t="s">
        <v>15</v>
      </c>
      <c r="G43" s="4">
        <f t="shared" ref="G43:W43" si="24">G17</f>
        <v>75</v>
      </c>
      <c r="H43" s="4">
        <f t="shared" si="24"/>
        <v>75</v>
      </c>
      <c r="I43" s="4">
        <f t="shared" si="24"/>
        <v>75</v>
      </c>
      <c r="J43" s="4">
        <f t="shared" si="24"/>
        <v>75</v>
      </c>
      <c r="K43" s="4">
        <f t="shared" si="24"/>
        <v>75</v>
      </c>
      <c r="L43" s="4">
        <f t="shared" si="24"/>
        <v>75</v>
      </c>
      <c r="M43" s="4">
        <f t="shared" si="24"/>
        <v>84</v>
      </c>
      <c r="N43" s="4">
        <f t="shared" si="24"/>
        <v>84</v>
      </c>
      <c r="O43" s="4">
        <f t="shared" si="24"/>
        <v>104</v>
      </c>
      <c r="P43" s="4">
        <f t="shared" si="24"/>
        <v>124</v>
      </c>
      <c r="Q43" s="4">
        <f t="shared" si="24"/>
        <v>124</v>
      </c>
      <c r="R43" s="4">
        <f t="shared" si="24"/>
        <v>124</v>
      </c>
      <c r="S43" s="4">
        <f t="shared" si="24"/>
        <v>124</v>
      </c>
      <c r="T43" s="4">
        <f t="shared" si="24"/>
        <v>166</v>
      </c>
      <c r="U43" s="4">
        <f t="shared" si="24"/>
        <v>166</v>
      </c>
      <c r="V43" s="4">
        <f t="shared" si="24"/>
        <v>166</v>
      </c>
      <c r="W43" s="4">
        <f t="shared" si="24"/>
        <v>224</v>
      </c>
      <c r="X43" s="3">
        <v>243</v>
      </c>
      <c r="Y43" s="4">
        <f t="shared" ref="Y43:AA43" si="25">Y17*0.621371</f>
        <v>0</v>
      </c>
      <c r="Z43" s="4">
        <f t="shared" si="25"/>
        <v>49.709679999999999</v>
      </c>
      <c r="AA43" s="4">
        <f t="shared" si="25"/>
        <v>59.651616000000004</v>
      </c>
    </row>
    <row r="44" spans="1:27" ht="12.75" hidden="1" x14ac:dyDescent="0.2">
      <c r="A44" s="3"/>
      <c r="B44" s="3"/>
      <c r="C44" s="15"/>
      <c r="D44" s="3"/>
      <c r="E44" s="3">
        <v>165.75</v>
      </c>
      <c r="F44" s="6" t="s">
        <v>16</v>
      </c>
      <c r="G44" s="4">
        <f t="shared" ref="G44:W44" si="26">G18</f>
        <v>255</v>
      </c>
      <c r="H44" s="4">
        <f t="shared" si="26"/>
        <v>255</v>
      </c>
      <c r="I44" s="4">
        <f t="shared" si="26"/>
        <v>255</v>
      </c>
      <c r="J44" s="4">
        <f t="shared" si="26"/>
        <v>255</v>
      </c>
      <c r="K44" s="4">
        <f t="shared" si="26"/>
        <v>255</v>
      </c>
      <c r="L44" s="4">
        <f t="shared" si="26"/>
        <v>255</v>
      </c>
      <c r="M44" s="4">
        <f t="shared" si="26"/>
        <v>255</v>
      </c>
      <c r="N44" s="4">
        <f t="shared" si="26"/>
        <v>255</v>
      </c>
      <c r="O44" s="4">
        <f t="shared" si="26"/>
        <v>255</v>
      </c>
      <c r="P44" s="4">
        <f t="shared" si="26"/>
        <v>255</v>
      </c>
      <c r="Q44" s="4">
        <f t="shared" si="26"/>
        <v>255</v>
      </c>
      <c r="R44" s="4">
        <f t="shared" si="26"/>
        <v>255</v>
      </c>
      <c r="S44" s="4">
        <f t="shared" si="26"/>
        <v>255</v>
      </c>
      <c r="T44" s="4">
        <f t="shared" si="26"/>
        <v>255</v>
      </c>
      <c r="U44" s="4">
        <f t="shared" si="26"/>
        <v>255</v>
      </c>
      <c r="V44" s="4">
        <f t="shared" si="26"/>
        <v>255</v>
      </c>
      <c r="W44" s="4">
        <f t="shared" si="26"/>
        <v>255</v>
      </c>
      <c r="X44" s="3">
        <v>255</v>
      </c>
      <c r="Y44" s="4">
        <f t="shared" ref="Y44:AA44" si="27">Y18*0.621371</f>
        <v>0</v>
      </c>
      <c r="Z44" s="4">
        <f t="shared" si="27"/>
        <v>49.709679999999999</v>
      </c>
      <c r="AA44" s="4">
        <f t="shared" si="27"/>
        <v>59.651616000000004</v>
      </c>
    </row>
    <row r="45" spans="1:27" ht="12.75" hidden="1" x14ac:dyDescent="0.2">
      <c r="A45" s="3"/>
      <c r="B45" s="3"/>
      <c r="C45" s="15"/>
      <c r="D45" s="3"/>
      <c r="E45" s="3">
        <v>178.5</v>
      </c>
      <c r="F45" s="6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3">
        <v>0</v>
      </c>
      <c r="Y45" s="4">
        <v>0</v>
      </c>
      <c r="Z45" s="4">
        <v>0</v>
      </c>
      <c r="AA45" s="4">
        <v>0</v>
      </c>
    </row>
    <row r="46" spans="1:27" ht="12.75" hidden="1" x14ac:dyDescent="0.2">
      <c r="A46" s="3"/>
      <c r="B46" s="3"/>
      <c r="C46" s="15"/>
      <c r="D46" s="3"/>
      <c r="E46" s="3">
        <v>191.25</v>
      </c>
      <c r="F46" s="6">
        <v>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3">
        <v>0</v>
      </c>
      <c r="Y46" s="4">
        <v>0</v>
      </c>
      <c r="Z46" s="4">
        <v>0</v>
      </c>
      <c r="AA46" s="4">
        <v>0</v>
      </c>
    </row>
    <row r="47" spans="1:27" ht="12.75" hidden="1" x14ac:dyDescent="0.2">
      <c r="A47" s="3"/>
      <c r="B47" s="3"/>
      <c r="C47" s="15"/>
      <c r="D47" s="3"/>
      <c r="E47" s="3">
        <v>204</v>
      </c>
      <c r="F47" s="6">
        <v>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3">
        <v>0</v>
      </c>
      <c r="Y47" s="4">
        <v>0</v>
      </c>
      <c r="Z47" s="4">
        <v>0</v>
      </c>
      <c r="AA47" s="4">
        <v>0</v>
      </c>
    </row>
    <row r="48" spans="1:27" ht="12.75" hidden="1" x14ac:dyDescent="0.2">
      <c r="A48" s="3"/>
      <c r="B48" s="3"/>
      <c r="C48" s="15"/>
      <c r="D48" s="3"/>
      <c r="E48" s="3">
        <v>216.75</v>
      </c>
      <c r="F48" s="6">
        <v>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3">
        <v>0</v>
      </c>
      <c r="Y48" s="4">
        <v>0</v>
      </c>
      <c r="Z48" s="4">
        <v>0</v>
      </c>
      <c r="AA48" s="4">
        <v>0</v>
      </c>
    </row>
    <row r="49" spans="1:27" ht="12.75" hidden="1" x14ac:dyDescent="0.2">
      <c r="A49" s="3"/>
      <c r="B49" s="3"/>
      <c r="C49" s="15"/>
      <c r="D49" s="3"/>
      <c r="E49" s="3">
        <v>229.5</v>
      </c>
      <c r="F49" s="6">
        <v>5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3">
        <v>0</v>
      </c>
      <c r="Y49" s="4">
        <v>0</v>
      </c>
      <c r="Z49" s="4">
        <v>0</v>
      </c>
      <c r="AA49" s="4">
        <v>0</v>
      </c>
    </row>
    <row r="50" spans="1:27" ht="12.75" hidden="1" x14ac:dyDescent="0.2">
      <c r="A50" s="3"/>
      <c r="B50" s="3"/>
      <c r="C50" s="15"/>
      <c r="D50" s="3"/>
      <c r="E50" s="3">
        <v>242.25</v>
      </c>
      <c r="F50" s="6">
        <v>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3">
        <v>0</v>
      </c>
      <c r="Y50" s="4">
        <v>0</v>
      </c>
      <c r="Z50" s="4">
        <v>0</v>
      </c>
      <c r="AA50" s="4">
        <v>0</v>
      </c>
    </row>
    <row r="51" spans="1:27" ht="12.75" hidden="1" x14ac:dyDescent="0.2">
      <c r="A51" s="3"/>
      <c r="B51" s="3"/>
      <c r="C51" s="15"/>
      <c r="D51" s="3"/>
      <c r="E51" s="3">
        <v>255</v>
      </c>
      <c r="F51" s="6">
        <v>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3">
        <v>0</v>
      </c>
      <c r="Y51" s="4">
        <v>0</v>
      </c>
      <c r="Z51" s="4">
        <v>0</v>
      </c>
      <c r="AA51" s="4">
        <v>0</v>
      </c>
    </row>
    <row r="52" spans="1:27" ht="12.75" hidden="1" x14ac:dyDescent="0.2">
      <c r="C52" s="87"/>
      <c r="X52" s="7"/>
    </row>
    <row r="53" spans="1:27" ht="12.75" hidden="1" x14ac:dyDescent="0.2">
      <c r="C53" s="87"/>
      <c r="X53" s="7"/>
    </row>
    <row r="54" spans="1:27" x14ac:dyDescent="0.25">
      <c r="A54" s="8"/>
      <c r="B54" s="8"/>
      <c r="C54" s="88"/>
      <c r="D54" s="8"/>
      <c r="G54" s="47">
        <v>0</v>
      </c>
      <c r="H54" s="47">
        <v>6</v>
      </c>
      <c r="I54" s="47">
        <v>13</v>
      </c>
      <c r="J54" s="47">
        <v>19</v>
      </c>
      <c r="K54" s="47">
        <v>25</v>
      </c>
      <c r="L54" s="47">
        <v>31</v>
      </c>
      <c r="M54" s="47">
        <v>38</v>
      </c>
      <c r="N54" s="47">
        <v>44</v>
      </c>
      <c r="O54" s="47">
        <v>50</v>
      </c>
      <c r="P54" s="47">
        <v>56</v>
      </c>
      <c r="Q54" s="47">
        <v>63</v>
      </c>
      <c r="R54" s="47">
        <v>69</v>
      </c>
      <c r="S54" s="47">
        <v>75</v>
      </c>
      <c r="T54" s="47">
        <v>81</v>
      </c>
      <c r="U54" s="47">
        <v>88</v>
      </c>
      <c r="V54" s="47">
        <v>94</v>
      </c>
      <c r="W54" s="47">
        <v>100</v>
      </c>
      <c r="X54" s="18" t="s">
        <v>0</v>
      </c>
      <c r="Y54" s="19" t="s">
        <v>1</v>
      </c>
      <c r="Z54" s="20" t="s">
        <v>28</v>
      </c>
      <c r="AA54" s="20" t="s">
        <v>27</v>
      </c>
    </row>
    <row r="55" spans="1:27" x14ac:dyDescent="0.25">
      <c r="A55" s="9" t="s">
        <v>17</v>
      </c>
      <c r="B55" s="9" t="s">
        <v>18</v>
      </c>
      <c r="C55" s="73"/>
      <c r="D55" s="73"/>
      <c r="G55" s="19">
        <v>0</v>
      </c>
      <c r="H55" s="19">
        <v>1</v>
      </c>
      <c r="I55" s="19">
        <v>2</v>
      </c>
      <c r="J55" s="19">
        <v>3</v>
      </c>
      <c r="K55" s="19">
        <v>4</v>
      </c>
      <c r="L55" s="19">
        <v>5</v>
      </c>
      <c r="M55" s="19">
        <v>6</v>
      </c>
      <c r="N55" s="19">
        <v>7</v>
      </c>
      <c r="O55" s="19">
        <v>8</v>
      </c>
      <c r="P55" s="19">
        <v>9</v>
      </c>
      <c r="Q55" s="19">
        <v>10</v>
      </c>
      <c r="R55" s="19">
        <v>11</v>
      </c>
      <c r="S55" s="19">
        <v>12</v>
      </c>
      <c r="T55" s="19">
        <v>13</v>
      </c>
      <c r="U55" s="19">
        <v>14</v>
      </c>
      <c r="V55" s="19">
        <v>15</v>
      </c>
      <c r="W55" s="19">
        <v>16</v>
      </c>
      <c r="X55" s="18">
        <v>17</v>
      </c>
      <c r="Y55" s="19">
        <v>18</v>
      </c>
      <c r="Z55" s="19">
        <v>19</v>
      </c>
      <c r="AA55" s="19">
        <v>20</v>
      </c>
    </row>
    <row r="56" spans="1:27" ht="16.5" thickBot="1" x14ac:dyDescent="0.3">
      <c r="A56" s="10">
        <v>1</v>
      </c>
      <c r="B56" s="11">
        <v>9.0946510000000005E-3</v>
      </c>
      <c r="C56" s="89"/>
      <c r="D56" s="11"/>
      <c r="G56" s="33">
        <v>0</v>
      </c>
      <c r="H56" s="33">
        <v>12.75</v>
      </c>
      <c r="I56" s="33">
        <v>25.5</v>
      </c>
      <c r="J56" s="33">
        <v>38.25</v>
      </c>
      <c r="K56" s="33">
        <v>51</v>
      </c>
      <c r="L56" s="33">
        <v>63.75</v>
      </c>
      <c r="M56" s="33">
        <v>76.5</v>
      </c>
      <c r="N56" s="33">
        <v>89.25</v>
      </c>
      <c r="O56" s="33">
        <v>102</v>
      </c>
      <c r="P56" s="33">
        <v>114.75</v>
      </c>
      <c r="Q56" s="33">
        <v>127.5</v>
      </c>
      <c r="R56" s="33">
        <v>140.25</v>
      </c>
      <c r="S56" s="33">
        <v>153</v>
      </c>
      <c r="T56" s="33">
        <v>165.75</v>
      </c>
      <c r="U56" s="33">
        <v>178.5</v>
      </c>
      <c r="V56" s="33">
        <v>191.25</v>
      </c>
      <c r="W56" s="33">
        <v>204</v>
      </c>
      <c r="X56" s="58">
        <v>216.75</v>
      </c>
      <c r="Y56" s="33">
        <v>229.5</v>
      </c>
      <c r="Z56" s="33">
        <v>242.25</v>
      </c>
      <c r="AA56" s="33">
        <v>255</v>
      </c>
    </row>
    <row r="57" spans="1:27" ht="17.25" thickTop="1" thickBot="1" x14ac:dyDescent="0.3">
      <c r="A57" s="10">
        <v>2</v>
      </c>
      <c r="B57" s="11">
        <v>1.3563425E-2</v>
      </c>
      <c r="C57" s="89"/>
      <c r="D57" s="120" t="s">
        <v>22</v>
      </c>
      <c r="E57" s="32">
        <v>0</v>
      </c>
      <c r="F57" s="56">
        <v>0</v>
      </c>
      <c r="G57" s="59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35">
        <v>0</v>
      </c>
      <c r="Y57" s="74">
        <v>0</v>
      </c>
      <c r="Z57" s="61">
        <v>80</v>
      </c>
      <c r="AA57" s="62">
        <v>96</v>
      </c>
    </row>
    <row r="58" spans="1:27" ht="17.25" thickTop="1" thickBot="1" x14ac:dyDescent="0.3">
      <c r="A58" s="10">
        <v>3</v>
      </c>
      <c r="B58" s="11">
        <v>2.1456933000000001E-2</v>
      </c>
      <c r="C58" s="89"/>
      <c r="D58" s="121"/>
      <c r="E58" s="32">
        <v>12.75</v>
      </c>
      <c r="F58" s="57" t="s">
        <v>4</v>
      </c>
      <c r="G58" s="63">
        <f t="shared" ref="G58:AA58" si="28">(G32)/$B$56</f>
        <v>1209.5021568172324</v>
      </c>
      <c r="H58" s="48">
        <f t="shared" si="28"/>
        <v>1209.5021568172324</v>
      </c>
      <c r="I58" s="48">
        <f t="shared" si="28"/>
        <v>1209.5021568172324</v>
      </c>
      <c r="J58" s="48">
        <f t="shared" si="28"/>
        <v>1319.4568983460717</v>
      </c>
      <c r="K58" s="48">
        <f t="shared" si="28"/>
        <v>1429.4116398749111</v>
      </c>
      <c r="L58" s="48">
        <f t="shared" si="28"/>
        <v>1429.4116398749111</v>
      </c>
      <c r="M58" s="48">
        <f t="shared" si="28"/>
        <v>1429.4116398749111</v>
      </c>
      <c r="N58" s="48">
        <f t="shared" si="28"/>
        <v>1429.4116398749111</v>
      </c>
      <c r="O58" s="48">
        <f t="shared" si="28"/>
        <v>1759.2758644614289</v>
      </c>
      <c r="P58" s="48">
        <f t="shared" si="28"/>
        <v>2089.1400890479467</v>
      </c>
      <c r="Q58" s="48">
        <f t="shared" si="28"/>
        <v>2419.0043136344648</v>
      </c>
      <c r="R58" s="48">
        <f t="shared" si="28"/>
        <v>2858.8232797498222</v>
      </c>
      <c r="S58" s="48">
        <f t="shared" si="28"/>
        <v>3518.5517289228578</v>
      </c>
      <c r="T58" s="48">
        <f t="shared" si="28"/>
        <v>4068.3254365670546</v>
      </c>
      <c r="U58" s="48">
        <f t="shared" si="28"/>
        <v>4618.0991442112509</v>
      </c>
      <c r="V58" s="48">
        <f t="shared" si="28"/>
        <v>4947.9633687977685</v>
      </c>
      <c r="W58" s="48">
        <f t="shared" si="28"/>
        <v>5387.7823349131259</v>
      </c>
      <c r="X58" s="21">
        <f t="shared" si="28"/>
        <v>5827.6013010284832</v>
      </c>
      <c r="Y58" s="75">
        <f t="shared" si="28"/>
        <v>0</v>
      </c>
      <c r="Z58" s="48">
        <f t="shared" si="28"/>
        <v>5465.8150158813123</v>
      </c>
      <c r="AA58" s="64">
        <f t="shared" si="28"/>
        <v>6558.9780190575757</v>
      </c>
    </row>
    <row r="59" spans="1:27" ht="17.25" thickTop="1" thickBot="1" x14ac:dyDescent="0.3">
      <c r="A59" s="10">
        <v>4</v>
      </c>
      <c r="B59" s="11">
        <v>3.0804481000000002E-2</v>
      </c>
      <c r="C59" s="89"/>
      <c r="D59" s="121"/>
      <c r="E59" s="32">
        <v>25.5</v>
      </c>
      <c r="F59" s="57" t="s">
        <v>5</v>
      </c>
      <c r="G59" s="65">
        <f t="shared" ref="G59:AA59" si="29">G33/$B$57</f>
        <v>589.82152369331493</v>
      </c>
      <c r="H59" s="49">
        <f t="shared" si="29"/>
        <v>589.82152369331493</v>
      </c>
      <c r="I59" s="49">
        <f t="shared" si="29"/>
        <v>589.82152369331493</v>
      </c>
      <c r="J59" s="49">
        <f t="shared" si="29"/>
        <v>589.82152369331493</v>
      </c>
      <c r="K59" s="49">
        <f t="shared" si="29"/>
        <v>589.82152369331493</v>
      </c>
      <c r="L59" s="49">
        <f t="shared" si="29"/>
        <v>589.82152369331493</v>
      </c>
      <c r="M59" s="49">
        <f t="shared" si="29"/>
        <v>589.82152369331493</v>
      </c>
      <c r="N59" s="49">
        <f t="shared" si="29"/>
        <v>589.82152369331493</v>
      </c>
      <c r="O59" s="49">
        <f t="shared" si="29"/>
        <v>589.82152369331493</v>
      </c>
      <c r="P59" s="49">
        <f t="shared" si="29"/>
        <v>589.82152369331493</v>
      </c>
      <c r="Q59" s="49">
        <f t="shared" si="29"/>
        <v>589.82152369331493</v>
      </c>
      <c r="R59" s="49">
        <f t="shared" si="29"/>
        <v>589.82152369331493</v>
      </c>
      <c r="S59" s="49">
        <f t="shared" si="29"/>
        <v>589.82152369331493</v>
      </c>
      <c r="T59" s="49">
        <f t="shared" si="29"/>
        <v>589.82152369331493</v>
      </c>
      <c r="U59" s="49">
        <f t="shared" si="29"/>
        <v>589.82152369331493</v>
      </c>
      <c r="V59" s="49">
        <f t="shared" si="29"/>
        <v>884.73228553997239</v>
      </c>
      <c r="W59" s="49">
        <f t="shared" si="29"/>
        <v>1253.3707378482941</v>
      </c>
      <c r="X59" s="24">
        <f t="shared" si="29"/>
        <v>2211.8307138499308</v>
      </c>
      <c r="Y59" s="76">
        <f t="shared" si="29"/>
        <v>0</v>
      </c>
      <c r="Z59" s="50">
        <f t="shared" si="29"/>
        <v>3664.9798999883878</v>
      </c>
      <c r="AA59" s="66">
        <f t="shared" si="29"/>
        <v>4397.9758799860656</v>
      </c>
    </row>
    <row r="60" spans="1:27" ht="17.25" thickTop="1" thickBot="1" x14ac:dyDescent="0.3">
      <c r="A60" s="10">
        <v>5</v>
      </c>
      <c r="B60" s="11">
        <v>3.9532642E-2</v>
      </c>
      <c r="C60" s="89"/>
      <c r="D60" s="121"/>
      <c r="E60" s="32">
        <v>38.25</v>
      </c>
      <c r="F60" s="57" t="s">
        <v>6</v>
      </c>
      <c r="G60" s="63">
        <f t="shared" ref="G60:AA60" si="30">G34/$B$57</f>
        <v>2211.8307138499308</v>
      </c>
      <c r="H60" s="48">
        <f t="shared" si="30"/>
        <v>2211.8307138499308</v>
      </c>
      <c r="I60" s="48">
        <f t="shared" si="30"/>
        <v>2211.8307138499308</v>
      </c>
      <c r="J60" s="48">
        <f t="shared" si="30"/>
        <v>2211.8307138499308</v>
      </c>
      <c r="K60" s="48">
        <f t="shared" si="30"/>
        <v>2211.8307138499308</v>
      </c>
      <c r="L60" s="48">
        <f t="shared" si="30"/>
        <v>2211.8307138499308</v>
      </c>
      <c r="M60" s="48">
        <f t="shared" si="30"/>
        <v>2285.558404311595</v>
      </c>
      <c r="N60" s="48">
        <f t="shared" si="30"/>
        <v>2433.0137852349239</v>
      </c>
      <c r="O60" s="48">
        <f t="shared" si="30"/>
        <v>2580.4691661582528</v>
      </c>
      <c r="P60" s="48">
        <f t="shared" si="30"/>
        <v>2949.1076184665744</v>
      </c>
      <c r="Q60" s="48">
        <f t="shared" si="30"/>
        <v>3391.4737612365607</v>
      </c>
      <c r="R60" s="48">
        <f t="shared" si="30"/>
        <v>3833.8399040065469</v>
      </c>
      <c r="S60" s="48">
        <f t="shared" si="30"/>
        <v>4349.9337372381979</v>
      </c>
      <c r="T60" s="48">
        <f t="shared" si="30"/>
        <v>4866.0275704698479</v>
      </c>
      <c r="U60" s="48">
        <f t="shared" si="30"/>
        <v>5308.3937132398341</v>
      </c>
      <c r="V60" s="48">
        <f t="shared" si="30"/>
        <v>5677.0321655481557</v>
      </c>
      <c r="W60" s="48">
        <f t="shared" si="30"/>
        <v>5971.9429273948135</v>
      </c>
      <c r="X60" s="21">
        <f t="shared" si="30"/>
        <v>6119.398308318142</v>
      </c>
      <c r="Y60" s="76">
        <f t="shared" si="30"/>
        <v>0</v>
      </c>
      <c r="Z60" s="50">
        <f t="shared" si="30"/>
        <v>3664.9798999883878</v>
      </c>
      <c r="AA60" s="66">
        <f t="shared" si="30"/>
        <v>4397.9758799860656</v>
      </c>
    </row>
    <row r="61" spans="1:27" ht="17.25" thickTop="1" thickBot="1" x14ac:dyDescent="0.3">
      <c r="A61" s="10">
        <v>6</v>
      </c>
      <c r="B61" s="11">
        <v>5.0773494000000002E-2</v>
      </c>
      <c r="C61" s="89"/>
      <c r="D61" s="121"/>
      <c r="E61" s="32">
        <v>51</v>
      </c>
      <c r="F61" s="57" t="s">
        <v>7</v>
      </c>
      <c r="G61" s="67">
        <f t="shared" ref="G61:AA61" si="31">G35/$B$58</f>
        <v>1165.1245776831199</v>
      </c>
      <c r="H61" s="51">
        <f t="shared" si="31"/>
        <v>1165.1245776831199</v>
      </c>
      <c r="I61" s="51">
        <f t="shared" si="31"/>
        <v>1165.1245776831199</v>
      </c>
      <c r="J61" s="51">
        <f t="shared" si="31"/>
        <v>1165.1245776831199</v>
      </c>
      <c r="K61" s="51">
        <f t="shared" si="31"/>
        <v>1165.1245776831199</v>
      </c>
      <c r="L61" s="51">
        <f t="shared" si="31"/>
        <v>1165.1245776831199</v>
      </c>
      <c r="M61" s="51">
        <f t="shared" si="31"/>
        <v>1165.1245776831199</v>
      </c>
      <c r="N61" s="51">
        <f t="shared" si="31"/>
        <v>1165.1245776831199</v>
      </c>
      <c r="O61" s="51">
        <f t="shared" si="31"/>
        <v>1165.1245776831199</v>
      </c>
      <c r="P61" s="51">
        <f t="shared" si="31"/>
        <v>1351.5445101124192</v>
      </c>
      <c r="Q61" s="51">
        <f t="shared" si="31"/>
        <v>1584.5694256490431</v>
      </c>
      <c r="R61" s="51">
        <f t="shared" si="31"/>
        <v>1677.7793918636926</v>
      </c>
      <c r="S61" s="51">
        <f t="shared" si="31"/>
        <v>1770.9893580783423</v>
      </c>
      <c r="T61" s="51">
        <f t="shared" si="31"/>
        <v>1910.8043074003167</v>
      </c>
      <c r="U61" s="51">
        <f t="shared" si="31"/>
        <v>1910.8043074003167</v>
      </c>
      <c r="V61" s="51">
        <f t="shared" si="31"/>
        <v>1910.8043074003167</v>
      </c>
      <c r="W61" s="51">
        <f t="shared" si="31"/>
        <v>2283.6441722589152</v>
      </c>
      <c r="X61" s="25">
        <f t="shared" si="31"/>
        <v>3215.7438344054108</v>
      </c>
      <c r="Y61" s="75">
        <f t="shared" si="31"/>
        <v>0</v>
      </c>
      <c r="Z61" s="48">
        <f t="shared" si="31"/>
        <v>2316.718796670521</v>
      </c>
      <c r="AA61" s="64">
        <f t="shared" si="31"/>
        <v>2780.0625560046255</v>
      </c>
    </row>
    <row r="62" spans="1:27" ht="17.25" thickTop="1" thickBot="1" x14ac:dyDescent="0.3">
      <c r="A62" s="10">
        <v>7</v>
      </c>
      <c r="B62" s="11">
        <v>5.8401821999999999E-2</v>
      </c>
      <c r="C62" s="89"/>
      <c r="D62" s="121"/>
      <c r="E62" s="32">
        <v>63.75</v>
      </c>
      <c r="F62" s="57" t="s">
        <v>8</v>
      </c>
      <c r="G62" s="63">
        <f t="shared" ref="G62:AA62" si="32">G36/$B$58</f>
        <v>2050.6192567222911</v>
      </c>
      <c r="H62" s="48">
        <f t="shared" si="32"/>
        <v>2050.6192567222911</v>
      </c>
      <c r="I62" s="48">
        <f t="shared" si="32"/>
        <v>2050.6192567222911</v>
      </c>
      <c r="J62" s="48">
        <f t="shared" si="32"/>
        <v>2050.6192567222911</v>
      </c>
      <c r="K62" s="48">
        <f t="shared" si="32"/>
        <v>2050.6192567222911</v>
      </c>
      <c r="L62" s="48">
        <f t="shared" si="32"/>
        <v>2097.2242398296157</v>
      </c>
      <c r="M62" s="48">
        <f t="shared" si="32"/>
        <v>2237.0391891515901</v>
      </c>
      <c r="N62" s="48">
        <f t="shared" si="32"/>
        <v>2470.0641046882142</v>
      </c>
      <c r="O62" s="48">
        <f t="shared" si="32"/>
        <v>2749.694003332163</v>
      </c>
      <c r="P62" s="48">
        <f t="shared" si="32"/>
        <v>3075.9288850834364</v>
      </c>
      <c r="Q62" s="48">
        <f t="shared" si="32"/>
        <v>3402.1637668347103</v>
      </c>
      <c r="R62" s="48">
        <f t="shared" si="32"/>
        <v>3775.0036316933083</v>
      </c>
      <c r="S62" s="48">
        <f t="shared" si="32"/>
        <v>4194.4484796592315</v>
      </c>
      <c r="T62" s="48">
        <f t="shared" si="32"/>
        <v>4753.708276947129</v>
      </c>
      <c r="U62" s="48">
        <f t="shared" si="32"/>
        <v>5266.3630911277023</v>
      </c>
      <c r="V62" s="48">
        <f t="shared" si="32"/>
        <v>5732.4129222009497</v>
      </c>
      <c r="W62" s="48">
        <f t="shared" si="32"/>
        <v>5965.4378377375742</v>
      </c>
      <c r="X62" s="21">
        <f t="shared" si="32"/>
        <v>6431.4876688108216</v>
      </c>
      <c r="Y62" s="75">
        <f t="shared" si="32"/>
        <v>0</v>
      </c>
      <c r="Z62" s="48">
        <f t="shared" si="32"/>
        <v>2316.718796670521</v>
      </c>
      <c r="AA62" s="64">
        <f t="shared" si="32"/>
        <v>2780.0625560046255</v>
      </c>
    </row>
    <row r="63" spans="1:27" ht="17.25" thickTop="1" thickBot="1" x14ac:dyDescent="0.3">
      <c r="A63" s="10">
        <v>9</v>
      </c>
      <c r="B63" s="8"/>
      <c r="C63" s="88"/>
      <c r="D63" s="121"/>
      <c r="E63" s="32">
        <v>76.5</v>
      </c>
      <c r="F63" s="57" t="s">
        <v>9</v>
      </c>
      <c r="G63" s="68">
        <f t="shared" ref="G63:AA63" si="33">G37/$B$59</f>
        <v>1201.1239533624994</v>
      </c>
      <c r="H63" s="52">
        <f t="shared" si="33"/>
        <v>1266.0495724631751</v>
      </c>
      <c r="I63" s="52">
        <f t="shared" si="33"/>
        <v>1266.0495724631751</v>
      </c>
      <c r="J63" s="52">
        <f t="shared" si="33"/>
        <v>1266.0495724631751</v>
      </c>
      <c r="K63" s="52">
        <f t="shared" si="33"/>
        <v>1266.0495724631751</v>
      </c>
      <c r="L63" s="52">
        <f t="shared" si="33"/>
        <v>1266.0495724631751</v>
      </c>
      <c r="M63" s="52">
        <f t="shared" si="33"/>
        <v>1266.0495724631751</v>
      </c>
      <c r="N63" s="52">
        <f t="shared" si="33"/>
        <v>1266.0495724631751</v>
      </c>
      <c r="O63" s="52">
        <f t="shared" si="33"/>
        <v>1298.5123820135129</v>
      </c>
      <c r="P63" s="52">
        <f t="shared" si="33"/>
        <v>1623.140477516891</v>
      </c>
      <c r="Q63" s="52">
        <f t="shared" si="33"/>
        <v>1752.9917157182424</v>
      </c>
      <c r="R63" s="52">
        <f t="shared" si="33"/>
        <v>1785.4545252685803</v>
      </c>
      <c r="S63" s="52">
        <f t="shared" si="33"/>
        <v>1850.3801443692557</v>
      </c>
      <c r="T63" s="52">
        <f t="shared" si="33"/>
        <v>2207.4710494229716</v>
      </c>
      <c r="U63" s="52">
        <f t="shared" si="33"/>
        <v>2239.9338589733097</v>
      </c>
      <c r="V63" s="52">
        <f t="shared" si="33"/>
        <v>2369.7850971746611</v>
      </c>
      <c r="W63" s="52">
        <f t="shared" si="33"/>
        <v>3083.966907282093</v>
      </c>
      <c r="X63" s="26">
        <f t="shared" si="33"/>
        <v>3603.3718600874981</v>
      </c>
      <c r="Y63" s="75">
        <f t="shared" si="33"/>
        <v>0</v>
      </c>
      <c r="Z63" s="48">
        <f t="shared" si="33"/>
        <v>1613.7158746482369</v>
      </c>
      <c r="AA63" s="64">
        <f t="shared" si="33"/>
        <v>1936.4590495778846</v>
      </c>
    </row>
    <row r="64" spans="1:27" ht="17.25" thickTop="1" thickBot="1" x14ac:dyDescent="0.3">
      <c r="A64" s="10" t="s">
        <v>19</v>
      </c>
      <c r="B64" s="8"/>
      <c r="C64" s="88"/>
      <c r="D64" s="121"/>
      <c r="E64" s="32">
        <v>89.25</v>
      </c>
      <c r="F64" s="57" t="s">
        <v>10</v>
      </c>
      <c r="G64" s="63">
        <f t="shared" ref="G64:AA64" si="34">G38/$B$59</f>
        <v>1817.9173348189179</v>
      </c>
      <c r="H64" s="48">
        <f t="shared" si="34"/>
        <v>1817.9173348189179</v>
      </c>
      <c r="I64" s="48">
        <f t="shared" si="34"/>
        <v>1817.9173348189179</v>
      </c>
      <c r="J64" s="48">
        <f t="shared" si="34"/>
        <v>1817.9173348189179</v>
      </c>
      <c r="K64" s="48">
        <f t="shared" si="34"/>
        <v>1817.9173348189179</v>
      </c>
      <c r="L64" s="48">
        <f t="shared" si="34"/>
        <v>1850.3801443692557</v>
      </c>
      <c r="M64" s="48">
        <f t="shared" si="34"/>
        <v>2045.1570016712826</v>
      </c>
      <c r="N64" s="48">
        <f t="shared" si="34"/>
        <v>2272.3966685236473</v>
      </c>
      <c r="O64" s="48">
        <f t="shared" si="34"/>
        <v>2564.5619544766878</v>
      </c>
      <c r="P64" s="48">
        <f t="shared" si="34"/>
        <v>2889.1900499800659</v>
      </c>
      <c r="Q64" s="48">
        <f t="shared" si="34"/>
        <v>3213.8181454834444</v>
      </c>
      <c r="R64" s="48">
        <f t="shared" si="34"/>
        <v>3668.2974791881738</v>
      </c>
      <c r="S64" s="48">
        <f t="shared" si="34"/>
        <v>4155.2396224432414</v>
      </c>
      <c r="T64" s="48">
        <f t="shared" si="34"/>
        <v>4674.6445752486461</v>
      </c>
      <c r="U64" s="48">
        <f t="shared" si="34"/>
        <v>5291.4379567050646</v>
      </c>
      <c r="V64" s="48">
        <f t="shared" si="34"/>
        <v>5778.3800999601317</v>
      </c>
      <c r="W64" s="48">
        <f t="shared" si="34"/>
        <v>5973.1569572621593</v>
      </c>
      <c r="X64" s="21">
        <f t="shared" si="34"/>
        <v>6265.3222432151997</v>
      </c>
      <c r="Y64" s="75">
        <f t="shared" si="34"/>
        <v>0</v>
      </c>
      <c r="Z64" s="48">
        <f t="shared" si="34"/>
        <v>1613.7158746482369</v>
      </c>
      <c r="AA64" s="64">
        <f t="shared" si="34"/>
        <v>1936.4590495778846</v>
      </c>
    </row>
    <row r="65" spans="1:28" ht="17.25" thickTop="1" thickBot="1" x14ac:dyDescent="0.3">
      <c r="A65" s="12" t="s">
        <v>20</v>
      </c>
      <c r="B65" s="13">
        <v>2.2212807000000001E-2</v>
      </c>
      <c r="C65" s="90"/>
      <c r="D65" s="121"/>
      <c r="E65" s="32">
        <v>102</v>
      </c>
      <c r="F65" s="57" t="s">
        <v>11</v>
      </c>
      <c r="G65" s="69">
        <f t="shared" ref="G65:AA65" si="35">G39/$B$60</f>
        <v>1188.890942325585</v>
      </c>
      <c r="H65" s="53">
        <f t="shared" si="35"/>
        <v>1188.890942325585</v>
      </c>
      <c r="I65" s="53">
        <f t="shared" si="35"/>
        <v>1188.890942325585</v>
      </c>
      <c r="J65" s="53">
        <f t="shared" si="35"/>
        <v>1188.890942325585</v>
      </c>
      <c r="K65" s="53">
        <f t="shared" si="35"/>
        <v>1188.890942325585</v>
      </c>
      <c r="L65" s="53">
        <f t="shared" si="35"/>
        <v>1188.890942325585</v>
      </c>
      <c r="M65" s="53">
        <f t="shared" si="35"/>
        <v>1264.7775982187075</v>
      </c>
      <c r="N65" s="53">
        <f t="shared" si="35"/>
        <v>1264.7775982187075</v>
      </c>
      <c r="O65" s="53">
        <f t="shared" si="35"/>
        <v>1365.9598060762041</v>
      </c>
      <c r="P65" s="53">
        <f t="shared" si="35"/>
        <v>1618.9153257199455</v>
      </c>
      <c r="Q65" s="53">
        <f t="shared" si="35"/>
        <v>1669.5064296486939</v>
      </c>
      <c r="R65" s="53">
        <f t="shared" si="35"/>
        <v>1795.9841894705646</v>
      </c>
      <c r="S65" s="53">
        <f t="shared" si="35"/>
        <v>1897.1663973280613</v>
      </c>
      <c r="T65" s="53">
        <f t="shared" si="35"/>
        <v>2403.0774366155442</v>
      </c>
      <c r="U65" s="53">
        <f t="shared" si="35"/>
        <v>2504.2596444730407</v>
      </c>
      <c r="V65" s="53">
        <f t="shared" si="35"/>
        <v>2630.7374042949114</v>
      </c>
      <c r="W65" s="53">
        <f t="shared" si="35"/>
        <v>3237.830651439891</v>
      </c>
      <c r="X65" s="27">
        <f t="shared" si="35"/>
        <v>4123.1749701929866</v>
      </c>
      <c r="Y65" s="75">
        <f t="shared" si="35"/>
        <v>0</v>
      </c>
      <c r="Z65" s="48">
        <f t="shared" si="35"/>
        <v>1257.4337935724104</v>
      </c>
      <c r="AA65" s="64">
        <f t="shared" si="35"/>
        <v>1508.9205522868926</v>
      </c>
    </row>
    <row r="66" spans="1:28" ht="14.25" thickTop="1" thickBot="1" x14ac:dyDescent="0.25">
      <c r="C66" s="87"/>
      <c r="D66" s="121"/>
      <c r="E66" s="32">
        <v>114.75</v>
      </c>
      <c r="F66" s="57" t="s">
        <v>12</v>
      </c>
      <c r="G66" s="63">
        <f t="shared" ref="G66:AA66" si="36">G40/$B$60</f>
        <v>1846.5752933993128</v>
      </c>
      <c r="H66" s="48">
        <f t="shared" si="36"/>
        <v>1846.5752933993128</v>
      </c>
      <c r="I66" s="48">
        <f t="shared" si="36"/>
        <v>1846.5752933993128</v>
      </c>
      <c r="J66" s="48">
        <f t="shared" si="36"/>
        <v>1846.5752933993128</v>
      </c>
      <c r="K66" s="48">
        <f t="shared" si="36"/>
        <v>1846.5752933993128</v>
      </c>
      <c r="L66" s="48">
        <f t="shared" si="36"/>
        <v>1871.8708453636871</v>
      </c>
      <c r="M66" s="48">
        <f t="shared" si="36"/>
        <v>1998.3486051855577</v>
      </c>
      <c r="N66" s="48">
        <f t="shared" si="36"/>
        <v>2200.7130209005509</v>
      </c>
      <c r="O66" s="48">
        <f t="shared" si="36"/>
        <v>2504.2596444730407</v>
      </c>
      <c r="P66" s="48">
        <f t="shared" si="36"/>
        <v>2807.8062680455305</v>
      </c>
      <c r="Q66" s="48">
        <f t="shared" si="36"/>
        <v>3212.5350994755172</v>
      </c>
      <c r="R66" s="48">
        <f t="shared" si="36"/>
        <v>3667.8550348342515</v>
      </c>
      <c r="S66" s="48">
        <f t="shared" si="36"/>
        <v>4249.6527300148573</v>
      </c>
      <c r="T66" s="48">
        <f t="shared" si="36"/>
        <v>4780.8593212667147</v>
      </c>
      <c r="U66" s="48">
        <f t="shared" si="36"/>
        <v>5337.3614644829458</v>
      </c>
      <c r="V66" s="48">
        <f t="shared" si="36"/>
        <v>5767.3858478773063</v>
      </c>
      <c r="W66" s="48">
        <f t="shared" si="36"/>
        <v>6045.6369194854215</v>
      </c>
      <c r="X66" s="21">
        <f t="shared" si="36"/>
        <v>6323.8879910935375</v>
      </c>
      <c r="Y66" s="75">
        <f t="shared" si="36"/>
        <v>0</v>
      </c>
      <c r="Z66" s="48">
        <f t="shared" si="36"/>
        <v>1257.4337935724104</v>
      </c>
      <c r="AA66" s="64">
        <f t="shared" si="36"/>
        <v>1508.9205522868926</v>
      </c>
    </row>
    <row r="67" spans="1:28" ht="14.25" thickTop="1" thickBot="1" x14ac:dyDescent="0.25">
      <c r="C67" s="87"/>
      <c r="D67" s="121"/>
      <c r="E67" s="32">
        <v>127.5</v>
      </c>
      <c r="F67" s="57" t="s">
        <v>13</v>
      </c>
      <c r="G67" s="70">
        <f t="shared" ref="G67:AA67" si="37">G41/$B$61</f>
        <v>1162.0236338275242</v>
      </c>
      <c r="H67" s="54">
        <f t="shared" si="37"/>
        <v>1162.0236338275242</v>
      </c>
      <c r="I67" s="54">
        <f t="shared" si="37"/>
        <v>1162.0236338275242</v>
      </c>
      <c r="J67" s="54">
        <f t="shared" si="37"/>
        <v>1162.0236338275242</v>
      </c>
      <c r="K67" s="54">
        <f t="shared" si="37"/>
        <v>1162.0236338275242</v>
      </c>
      <c r="L67" s="54">
        <f t="shared" si="37"/>
        <v>1162.0236338275242</v>
      </c>
      <c r="M67" s="54">
        <f t="shared" si="37"/>
        <v>1260.5002129654499</v>
      </c>
      <c r="N67" s="54">
        <f t="shared" si="37"/>
        <v>1260.5002129654499</v>
      </c>
      <c r="O67" s="54">
        <f t="shared" si="37"/>
        <v>1260.5002129654499</v>
      </c>
      <c r="P67" s="54">
        <f t="shared" si="37"/>
        <v>1654.4065295171531</v>
      </c>
      <c r="Q67" s="54">
        <f t="shared" si="37"/>
        <v>1733.1877928274937</v>
      </c>
      <c r="R67" s="54">
        <f t="shared" si="37"/>
        <v>1831.6643719654196</v>
      </c>
      <c r="S67" s="54">
        <f t="shared" si="37"/>
        <v>2048.3128460688563</v>
      </c>
      <c r="T67" s="54">
        <f t="shared" si="37"/>
        <v>2461.9144784481446</v>
      </c>
      <c r="U67" s="54">
        <f t="shared" si="37"/>
        <v>2599.7816892412407</v>
      </c>
      <c r="V67" s="54">
        <f t="shared" si="37"/>
        <v>2698.2582683791666</v>
      </c>
      <c r="W67" s="54">
        <f t="shared" si="37"/>
        <v>3269.422427379136</v>
      </c>
      <c r="X67" s="28">
        <f t="shared" si="37"/>
        <v>4195.1022712756385</v>
      </c>
      <c r="Y67" s="75">
        <f t="shared" si="37"/>
        <v>0</v>
      </c>
      <c r="Z67" s="48">
        <f t="shared" si="37"/>
        <v>979.04784728819322</v>
      </c>
      <c r="AA67" s="64">
        <f t="shared" si="37"/>
        <v>1174.8574167458321</v>
      </c>
    </row>
    <row r="68" spans="1:28" ht="14.25" thickTop="1" thickBot="1" x14ac:dyDescent="0.25">
      <c r="D68" s="121"/>
      <c r="E68" s="32">
        <v>140.25</v>
      </c>
      <c r="F68" s="57" t="s">
        <v>14</v>
      </c>
      <c r="G68" s="63">
        <f t="shared" ref="G68:AA68" si="38">G42/$B$62</f>
        <v>1523.9250583654737</v>
      </c>
      <c r="H68" s="48">
        <f t="shared" si="38"/>
        <v>1523.9250583654737</v>
      </c>
      <c r="I68" s="48">
        <f t="shared" si="38"/>
        <v>1523.9250583654737</v>
      </c>
      <c r="J68" s="48">
        <f t="shared" si="38"/>
        <v>1523.9250583654737</v>
      </c>
      <c r="K68" s="48">
        <f t="shared" si="38"/>
        <v>1523.9250583654737</v>
      </c>
      <c r="L68" s="48">
        <f t="shared" si="38"/>
        <v>1575.2933187598155</v>
      </c>
      <c r="M68" s="48">
        <f t="shared" si="38"/>
        <v>1678.029839548499</v>
      </c>
      <c r="N68" s="48">
        <f t="shared" si="38"/>
        <v>1917.7483880554275</v>
      </c>
      <c r="O68" s="48">
        <f t="shared" si="38"/>
        <v>2174.5896900271364</v>
      </c>
      <c r="P68" s="48">
        <f t="shared" si="38"/>
        <v>2499.9220058579681</v>
      </c>
      <c r="Q68" s="48">
        <f t="shared" si="38"/>
        <v>2876.6225820831414</v>
      </c>
      <c r="R68" s="48">
        <f t="shared" si="38"/>
        <v>3253.3231583083143</v>
      </c>
      <c r="S68" s="48">
        <f t="shared" si="38"/>
        <v>3630.0237345334876</v>
      </c>
      <c r="T68" s="48">
        <f t="shared" si="38"/>
        <v>3938.2332968995388</v>
      </c>
      <c r="U68" s="48">
        <f t="shared" si="38"/>
        <v>4143.7063384769062</v>
      </c>
      <c r="V68" s="48">
        <f t="shared" si="38"/>
        <v>4297.8111196599311</v>
      </c>
      <c r="W68" s="48">
        <f t="shared" si="38"/>
        <v>4332.0566265894922</v>
      </c>
      <c r="X68" s="21">
        <f t="shared" si="38"/>
        <v>4366.3021335190533</v>
      </c>
      <c r="Y68" s="75">
        <f t="shared" si="38"/>
        <v>0</v>
      </c>
      <c r="Z68" s="48">
        <f t="shared" si="38"/>
        <v>851.16659545313496</v>
      </c>
      <c r="AA68" s="64">
        <f t="shared" si="38"/>
        <v>1021.3999145437621</v>
      </c>
    </row>
    <row r="69" spans="1:28" ht="14.25" thickTop="1" thickBot="1" x14ac:dyDescent="0.25">
      <c r="D69" s="121"/>
      <c r="E69" s="32">
        <v>153</v>
      </c>
      <c r="F69" s="57" t="s">
        <v>15</v>
      </c>
      <c r="G69" s="71">
        <f t="shared" ref="G69:AA69" si="39">G43/$B$62</f>
        <v>1284.2065098585451</v>
      </c>
      <c r="H69" s="55">
        <f t="shared" si="39"/>
        <v>1284.2065098585451</v>
      </c>
      <c r="I69" s="55">
        <f t="shared" si="39"/>
        <v>1284.2065098585451</v>
      </c>
      <c r="J69" s="55">
        <f t="shared" si="39"/>
        <v>1284.2065098585451</v>
      </c>
      <c r="K69" s="55">
        <f t="shared" si="39"/>
        <v>1284.2065098585451</v>
      </c>
      <c r="L69" s="55">
        <f t="shared" si="39"/>
        <v>1284.2065098585451</v>
      </c>
      <c r="M69" s="55">
        <f t="shared" si="39"/>
        <v>1438.3112910415707</v>
      </c>
      <c r="N69" s="55">
        <f t="shared" si="39"/>
        <v>1438.3112910415707</v>
      </c>
      <c r="O69" s="55">
        <f t="shared" si="39"/>
        <v>1780.7663603371827</v>
      </c>
      <c r="P69" s="55">
        <f t="shared" si="39"/>
        <v>2123.2214296327948</v>
      </c>
      <c r="Q69" s="55">
        <f t="shared" si="39"/>
        <v>2123.2214296327948</v>
      </c>
      <c r="R69" s="55">
        <f t="shared" si="39"/>
        <v>2123.2214296327948</v>
      </c>
      <c r="S69" s="55">
        <f t="shared" si="39"/>
        <v>2123.2214296327948</v>
      </c>
      <c r="T69" s="55">
        <f t="shared" si="39"/>
        <v>2842.3770751535799</v>
      </c>
      <c r="U69" s="55">
        <f t="shared" si="39"/>
        <v>2842.3770751535799</v>
      </c>
      <c r="V69" s="55">
        <f t="shared" si="39"/>
        <v>2842.3770751535799</v>
      </c>
      <c r="W69" s="55">
        <f t="shared" si="39"/>
        <v>3835.4967761108551</v>
      </c>
      <c r="X69" s="29">
        <f t="shared" si="39"/>
        <v>4160.8290919416868</v>
      </c>
      <c r="Y69" s="75">
        <f t="shared" si="39"/>
        <v>0</v>
      </c>
      <c r="Z69" s="48">
        <f t="shared" si="39"/>
        <v>851.16659545313496</v>
      </c>
      <c r="AA69" s="64">
        <f t="shared" si="39"/>
        <v>1021.3999145437621</v>
      </c>
    </row>
    <row r="70" spans="1:28" ht="14.25" thickTop="1" thickBot="1" x14ac:dyDescent="0.25">
      <c r="D70" s="121"/>
      <c r="E70" s="32">
        <v>165.75</v>
      </c>
      <c r="F70" s="57" t="s">
        <v>16</v>
      </c>
      <c r="G70" s="63">
        <f t="shared" ref="G70:AA70" si="40">G44/$B$62</f>
        <v>4366.3021335190533</v>
      </c>
      <c r="H70" s="48">
        <f t="shared" si="40"/>
        <v>4366.3021335190533</v>
      </c>
      <c r="I70" s="48">
        <f t="shared" si="40"/>
        <v>4366.3021335190533</v>
      </c>
      <c r="J70" s="48">
        <f t="shared" si="40"/>
        <v>4366.3021335190533</v>
      </c>
      <c r="K70" s="48">
        <f t="shared" si="40"/>
        <v>4366.3021335190533</v>
      </c>
      <c r="L70" s="48">
        <f t="shared" si="40"/>
        <v>4366.3021335190533</v>
      </c>
      <c r="M70" s="48">
        <f t="shared" si="40"/>
        <v>4366.3021335190533</v>
      </c>
      <c r="N70" s="48">
        <f t="shared" si="40"/>
        <v>4366.3021335190533</v>
      </c>
      <c r="O70" s="48">
        <f t="shared" si="40"/>
        <v>4366.3021335190533</v>
      </c>
      <c r="P70" s="48">
        <f t="shared" si="40"/>
        <v>4366.3021335190533</v>
      </c>
      <c r="Q70" s="48">
        <f t="shared" si="40"/>
        <v>4366.3021335190533</v>
      </c>
      <c r="R70" s="48">
        <f t="shared" si="40"/>
        <v>4366.3021335190533</v>
      </c>
      <c r="S70" s="48">
        <f t="shared" si="40"/>
        <v>4366.3021335190533</v>
      </c>
      <c r="T70" s="48">
        <f t="shared" si="40"/>
        <v>4366.3021335190533</v>
      </c>
      <c r="U70" s="48">
        <f t="shared" si="40"/>
        <v>4366.3021335190533</v>
      </c>
      <c r="V70" s="48">
        <f t="shared" si="40"/>
        <v>4366.3021335190533</v>
      </c>
      <c r="W70" s="48">
        <f t="shared" si="40"/>
        <v>4366.3021335190533</v>
      </c>
      <c r="X70" s="21">
        <f t="shared" si="40"/>
        <v>4366.3021335190533</v>
      </c>
      <c r="Y70" s="75">
        <f t="shared" si="40"/>
        <v>0</v>
      </c>
      <c r="Z70" s="48">
        <f t="shared" si="40"/>
        <v>851.16659545313496</v>
      </c>
      <c r="AA70" s="64">
        <f t="shared" si="40"/>
        <v>1021.3999145437621</v>
      </c>
    </row>
    <row r="71" spans="1:28" ht="14.25" thickTop="1" thickBot="1" x14ac:dyDescent="0.25">
      <c r="D71" s="121"/>
      <c r="E71" s="32">
        <v>178.5</v>
      </c>
      <c r="F71" s="57">
        <v>1</v>
      </c>
      <c r="G71" s="36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3">
        <v>0</v>
      </c>
      <c r="Z71" s="21">
        <v>0</v>
      </c>
      <c r="AA71" s="37">
        <v>0</v>
      </c>
    </row>
    <row r="72" spans="1:28" ht="14.25" thickTop="1" thickBot="1" x14ac:dyDescent="0.25">
      <c r="D72" s="121"/>
      <c r="E72" s="32">
        <v>191.25</v>
      </c>
      <c r="F72" s="57">
        <v>2</v>
      </c>
      <c r="G72" s="36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3">
        <v>0</v>
      </c>
      <c r="Z72" s="21">
        <v>0</v>
      </c>
      <c r="AA72" s="37">
        <v>0</v>
      </c>
    </row>
    <row r="73" spans="1:28" ht="14.25" thickTop="1" thickBot="1" x14ac:dyDescent="0.25">
      <c r="D73" s="121"/>
      <c r="E73" s="32">
        <v>204</v>
      </c>
      <c r="F73" s="57">
        <v>3</v>
      </c>
      <c r="G73" s="36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3">
        <v>0</v>
      </c>
      <c r="Z73" s="21">
        <v>0</v>
      </c>
      <c r="AA73" s="37">
        <v>0</v>
      </c>
    </row>
    <row r="74" spans="1:28" ht="14.25" thickTop="1" thickBot="1" x14ac:dyDescent="0.25">
      <c r="D74" s="121"/>
      <c r="E74" s="32">
        <v>216.75</v>
      </c>
      <c r="F74" s="57">
        <v>4</v>
      </c>
      <c r="G74" s="36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3">
        <v>0</v>
      </c>
      <c r="Z74" s="21">
        <v>0</v>
      </c>
      <c r="AA74" s="37">
        <v>0</v>
      </c>
    </row>
    <row r="75" spans="1:28" ht="14.25" thickTop="1" thickBot="1" x14ac:dyDescent="0.25">
      <c r="D75" s="121"/>
      <c r="E75" s="32">
        <v>229.5</v>
      </c>
      <c r="F75" s="57">
        <v>5</v>
      </c>
      <c r="G75" s="36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3">
        <v>0</v>
      </c>
      <c r="Z75" s="21">
        <v>0</v>
      </c>
      <c r="AA75" s="37">
        <v>0</v>
      </c>
    </row>
    <row r="76" spans="1:28" ht="14.25" thickTop="1" thickBot="1" x14ac:dyDescent="0.25">
      <c r="D76" s="121"/>
      <c r="E76" s="32">
        <v>242.25</v>
      </c>
      <c r="F76" s="57">
        <v>6</v>
      </c>
      <c r="G76" s="36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3">
        <v>0</v>
      </c>
      <c r="Z76" s="21">
        <v>0</v>
      </c>
      <c r="AA76" s="37">
        <v>0</v>
      </c>
    </row>
    <row r="77" spans="1:28" ht="14.25" thickTop="1" thickBot="1" x14ac:dyDescent="0.25">
      <c r="D77" s="121"/>
      <c r="E77" s="32">
        <v>255</v>
      </c>
      <c r="F77" s="57">
        <v>7</v>
      </c>
      <c r="G77" s="44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77">
        <v>0</v>
      </c>
      <c r="Z77" s="45">
        <v>0</v>
      </c>
      <c r="AA77" s="46">
        <v>0</v>
      </c>
    </row>
    <row r="78" spans="1:28" ht="13.5" thickTop="1" x14ac:dyDescent="0.2">
      <c r="X78" s="81"/>
    </row>
    <row r="79" spans="1:28" ht="12.75" x14ac:dyDescent="0.2">
      <c r="X79" s="81"/>
    </row>
    <row r="80" spans="1:28" ht="12.75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91"/>
      <c r="Y80" s="85"/>
      <c r="Z80" s="85"/>
      <c r="AA80" s="85"/>
      <c r="AB80" s="85"/>
    </row>
    <row r="81" spans="1:29" ht="13.5" thickBot="1" x14ac:dyDescent="0.25">
      <c r="A81" s="85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91"/>
      <c r="Y81" s="72"/>
      <c r="Z81" s="72"/>
      <c r="AA81" s="72"/>
      <c r="AB81" s="72"/>
      <c r="AC81" s="85"/>
    </row>
    <row r="82" spans="1:29" ht="12.75" x14ac:dyDescent="0.2">
      <c r="A82" s="85"/>
      <c r="B82" s="16"/>
      <c r="C82" s="16"/>
      <c r="D82" s="122" t="s">
        <v>21</v>
      </c>
      <c r="E82" s="123"/>
      <c r="G82" s="94"/>
      <c r="H82" s="47">
        <v>0</v>
      </c>
      <c r="I82" s="47">
        <v>6</v>
      </c>
      <c r="J82" s="47">
        <v>13</v>
      </c>
      <c r="K82" s="47">
        <v>19</v>
      </c>
      <c r="L82" s="47">
        <v>25</v>
      </c>
      <c r="M82" s="47">
        <v>31</v>
      </c>
      <c r="N82" s="47">
        <v>38</v>
      </c>
      <c r="O82" s="47">
        <v>44</v>
      </c>
      <c r="P82" s="47">
        <v>50</v>
      </c>
      <c r="Q82" s="47">
        <v>56</v>
      </c>
      <c r="R82" s="47">
        <v>63</v>
      </c>
      <c r="S82" s="47">
        <v>69</v>
      </c>
      <c r="T82" s="47">
        <v>75</v>
      </c>
      <c r="U82" s="47">
        <v>81</v>
      </c>
      <c r="V82" s="47">
        <v>88</v>
      </c>
      <c r="W82" s="47">
        <v>94</v>
      </c>
      <c r="X82" s="47">
        <v>100</v>
      </c>
      <c r="Y82" s="18" t="s">
        <v>0</v>
      </c>
      <c r="Z82" s="99" t="s">
        <v>1</v>
      </c>
      <c r="AA82" s="100" t="s">
        <v>28</v>
      </c>
      <c r="AB82" s="100" t="s">
        <v>27</v>
      </c>
      <c r="AC82" s="85"/>
    </row>
    <row r="83" spans="1:29" ht="13.5" thickBot="1" x14ac:dyDescent="0.25">
      <c r="A83" s="85"/>
      <c r="B83" s="72"/>
      <c r="C83" s="72"/>
      <c r="D83" s="124"/>
      <c r="E83" s="125"/>
      <c r="F83" s="95"/>
      <c r="G83" s="84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97">
        <v>0</v>
      </c>
      <c r="Z83" s="21">
        <v>0</v>
      </c>
      <c r="AA83" s="21">
        <v>80</v>
      </c>
      <c r="AB83" s="21">
        <v>96</v>
      </c>
      <c r="AC83" s="85"/>
    </row>
    <row r="84" spans="1:29" ht="12.75" x14ac:dyDescent="0.2">
      <c r="A84" s="85"/>
      <c r="B84" s="72"/>
      <c r="C84" s="72"/>
      <c r="D84" s="72"/>
      <c r="G84" s="82" t="s">
        <v>4</v>
      </c>
      <c r="H84" s="21">
        <v>12</v>
      </c>
      <c r="I84" s="21">
        <v>12</v>
      </c>
      <c r="J84" s="21">
        <v>12</v>
      </c>
      <c r="K84" s="21">
        <v>14</v>
      </c>
      <c r="L84" s="21">
        <v>15</v>
      </c>
      <c r="M84" s="21">
        <v>15</v>
      </c>
      <c r="N84" s="21">
        <v>15</v>
      </c>
      <c r="O84" s="21">
        <v>15</v>
      </c>
      <c r="P84" s="21">
        <v>17</v>
      </c>
      <c r="Q84" s="21">
        <v>19</v>
      </c>
      <c r="R84" s="21">
        <v>22</v>
      </c>
      <c r="S84" s="21">
        <v>26</v>
      </c>
      <c r="T84" s="21">
        <v>31</v>
      </c>
      <c r="U84" s="21">
        <v>36</v>
      </c>
      <c r="V84" s="21">
        <v>41</v>
      </c>
      <c r="W84" s="21">
        <v>44</v>
      </c>
      <c r="X84" s="21">
        <v>47</v>
      </c>
      <c r="Y84" s="97">
        <v>51</v>
      </c>
      <c r="Z84" s="21">
        <v>0</v>
      </c>
      <c r="AA84" s="21">
        <v>80</v>
      </c>
      <c r="AB84" s="21">
        <v>96</v>
      </c>
      <c r="AC84" s="85"/>
    </row>
    <row r="85" spans="1:29" ht="12.75" x14ac:dyDescent="0.2">
      <c r="A85" s="85"/>
      <c r="B85" s="72"/>
      <c r="C85" s="72"/>
      <c r="D85" s="72"/>
      <c r="G85" s="82" t="s">
        <v>5</v>
      </c>
      <c r="H85" s="21">
        <v>9</v>
      </c>
      <c r="I85" s="21">
        <v>9</v>
      </c>
      <c r="J85" s="21">
        <v>9</v>
      </c>
      <c r="K85" s="21">
        <v>9</v>
      </c>
      <c r="L85" s="21">
        <v>9</v>
      </c>
      <c r="M85" s="21">
        <v>9</v>
      </c>
      <c r="N85" s="21">
        <v>9</v>
      </c>
      <c r="O85" s="21">
        <v>9</v>
      </c>
      <c r="P85" s="21">
        <v>9</v>
      </c>
      <c r="Q85" s="21">
        <v>9</v>
      </c>
      <c r="R85" s="21">
        <v>9</v>
      </c>
      <c r="S85" s="21">
        <v>9</v>
      </c>
      <c r="T85" s="21">
        <v>9</v>
      </c>
      <c r="U85" s="21">
        <v>9</v>
      </c>
      <c r="V85" s="21">
        <v>9</v>
      </c>
      <c r="W85" s="21">
        <v>12</v>
      </c>
      <c r="X85" s="21">
        <v>14</v>
      </c>
      <c r="Y85" s="97">
        <v>18</v>
      </c>
      <c r="Z85" s="21">
        <v>0</v>
      </c>
      <c r="AA85" s="21">
        <v>80</v>
      </c>
      <c r="AB85" s="21">
        <v>96</v>
      </c>
      <c r="AC85" s="85"/>
    </row>
    <row r="86" spans="1:29" ht="12.75" x14ac:dyDescent="0.2">
      <c r="A86" s="85"/>
      <c r="B86" s="72"/>
      <c r="C86" s="72"/>
      <c r="D86" s="72"/>
      <c r="G86" s="82" t="s">
        <v>6</v>
      </c>
      <c r="H86" s="21">
        <v>32</v>
      </c>
      <c r="I86" s="21">
        <v>32</v>
      </c>
      <c r="J86" s="21">
        <v>32</v>
      </c>
      <c r="K86" s="21">
        <v>32</v>
      </c>
      <c r="L86" s="21">
        <v>32</v>
      </c>
      <c r="M86" s="21">
        <v>32</v>
      </c>
      <c r="N86" s="21">
        <v>35</v>
      </c>
      <c r="O86" s="21">
        <v>39</v>
      </c>
      <c r="P86" s="21">
        <v>42</v>
      </c>
      <c r="Q86" s="21">
        <v>47</v>
      </c>
      <c r="R86" s="21">
        <v>51</v>
      </c>
      <c r="S86" s="21">
        <v>56</v>
      </c>
      <c r="T86" s="21">
        <v>62</v>
      </c>
      <c r="U86" s="21">
        <v>67</v>
      </c>
      <c r="V86" s="21">
        <v>71</v>
      </c>
      <c r="W86" s="21">
        <v>74</v>
      </c>
      <c r="X86" s="21">
        <v>76</v>
      </c>
      <c r="Y86" s="97">
        <v>80</v>
      </c>
      <c r="Z86" s="21">
        <v>0</v>
      </c>
      <c r="AA86" s="21">
        <v>80</v>
      </c>
      <c r="AB86" s="21">
        <v>96</v>
      </c>
      <c r="AC86" s="85"/>
    </row>
    <row r="87" spans="1:29" ht="12.75" x14ac:dyDescent="0.2">
      <c r="A87" s="85"/>
      <c r="B87" s="72"/>
      <c r="C87" s="72"/>
      <c r="D87" s="72"/>
      <c r="G87" s="82" t="s">
        <v>7</v>
      </c>
      <c r="H87" s="21">
        <v>28</v>
      </c>
      <c r="I87" s="21">
        <v>28</v>
      </c>
      <c r="J87" s="21">
        <v>28</v>
      </c>
      <c r="K87" s="21">
        <v>28</v>
      </c>
      <c r="L87" s="21">
        <v>28</v>
      </c>
      <c r="M87" s="21">
        <v>28</v>
      </c>
      <c r="N87" s="21">
        <v>28</v>
      </c>
      <c r="O87" s="21">
        <v>28</v>
      </c>
      <c r="P87" s="21">
        <v>28</v>
      </c>
      <c r="Q87" s="21">
        <v>35</v>
      </c>
      <c r="R87" s="21">
        <v>40</v>
      </c>
      <c r="S87" s="21">
        <v>45</v>
      </c>
      <c r="T87" s="21">
        <v>49</v>
      </c>
      <c r="U87" s="21">
        <v>54</v>
      </c>
      <c r="V87" s="21">
        <v>54</v>
      </c>
      <c r="W87" s="21">
        <v>54</v>
      </c>
      <c r="X87" s="21">
        <v>54</v>
      </c>
      <c r="Y87" s="97">
        <v>58</v>
      </c>
      <c r="Z87" s="21">
        <v>0</v>
      </c>
      <c r="AA87" s="21">
        <v>80</v>
      </c>
      <c r="AB87" s="21">
        <v>96</v>
      </c>
      <c r="AC87" s="85"/>
    </row>
    <row r="88" spans="1:29" ht="12.75" x14ac:dyDescent="0.2">
      <c r="A88" s="85"/>
      <c r="B88" s="72"/>
      <c r="C88" s="72"/>
      <c r="D88" s="72"/>
      <c r="G88" s="82" t="s">
        <v>8</v>
      </c>
      <c r="H88" s="21">
        <v>49</v>
      </c>
      <c r="I88" s="21">
        <v>49</v>
      </c>
      <c r="J88" s="21">
        <v>49</v>
      </c>
      <c r="K88" s="21">
        <v>49</v>
      </c>
      <c r="L88" s="21">
        <v>49</v>
      </c>
      <c r="M88" s="21">
        <v>49</v>
      </c>
      <c r="N88" s="21">
        <v>51</v>
      </c>
      <c r="O88" s="21">
        <v>56</v>
      </c>
      <c r="P88" s="21">
        <v>63</v>
      </c>
      <c r="Q88" s="21">
        <v>71</v>
      </c>
      <c r="R88" s="21">
        <v>78</v>
      </c>
      <c r="S88" s="21">
        <v>86</v>
      </c>
      <c r="T88" s="21">
        <v>95</v>
      </c>
      <c r="U88" s="21">
        <v>105</v>
      </c>
      <c r="V88" s="21">
        <v>115</v>
      </c>
      <c r="W88" s="21">
        <v>121</v>
      </c>
      <c r="X88" s="21">
        <v>122</v>
      </c>
      <c r="Y88" s="97">
        <v>126</v>
      </c>
      <c r="Z88" s="21">
        <v>0</v>
      </c>
      <c r="AA88" s="21">
        <v>80</v>
      </c>
      <c r="AB88" s="21">
        <v>96</v>
      </c>
      <c r="AC88" s="85"/>
    </row>
    <row r="89" spans="1:29" ht="12.75" x14ac:dyDescent="0.2">
      <c r="A89" s="85"/>
      <c r="B89" s="72"/>
      <c r="C89" s="72"/>
      <c r="D89" s="72"/>
      <c r="G89" s="82" t="s">
        <v>9</v>
      </c>
      <c r="H89" s="21">
        <v>39</v>
      </c>
      <c r="I89" s="21">
        <v>42</v>
      </c>
      <c r="J89" s="21">
        <v>42</v>
      </c>
      <c r="K89" s="21">
        <v>42</v>
      </c>
      <c r="L89" s="21">
        <v>42</v>
      </c>
      <c r="M89" s="21">
        <v>42</v>
      </c>
      <c r="N89" s="21">
        <v>42</v>
      </c>
      <c r="O89" s="21">
        <v>42</v>
      </c>
      <c r="P89" s="21">
        <v>42</v>
      </c>
      <c r="Q89" s="21">
        <v>51</v>
      </c>
      <c r="R89" s="21">
        <v>59</v>
      </c>
      <c r="S89" s="21">
        <v>59</v>
      </c>
      <c r="T89" s="21">
        <v>59</v>
      </c>
      <c r="U89" s="21">
        <v>74</v>
      </c>
      <c r="V89" s="21">
        <v>74</v>
      </c>
      <c r="W89" s="21">
        <v>74</v>
      </c>
      <c r="X89" s="21">
        <v>85</v>
      </c>
      <c r="Y89" s="97">
        <v>89</v>
      </c>
      <c r="Z89" s="21">
        <v>0</v>
      </c>
      <c r="AA89" s="21">
        <v>80</v>
      </c>
      <c r="AB89" s="21">
        <v>96</v>
      </c>
      <c r="AC89" s="85"/>
    </row>
    <row r="90" spans="1:29" ht="12.75" x14ac:dyDescent="0.2">
      <c r="A90" s="85"/>
      <c r="B90" s="72"/>
      <c r="C90" s="72"/>
      <c r="D90" s="72"/>
      <c r="G90" s="82" t="s">
        <v>10</v>
      </c>
      <c r="H90" s="21">
        <v>57</v>
      </c>
      <c r="I90" s="21">
        <v>57</v>
      </c>
      <c r="J90" s="21">
        <v>57</v>
      </c>
      <c r="K90" s="21">
        <v>57</v>
      </c>
      <c r="L90" s="21">
        <v>57</v>
      </c>
      <c r="M90" s="21">
        <v>60</v>
      </c>
      <c r="N90" s="21">
        <v>66</v>
      </c>
      <c r="O90" s="21">
        <v>73</v>
      </c>
      <c r="P90" s="21">
        <v>82</v>
      </c>
      <c r="Q90" s="21">
        <v>91</v>
      </c>
      <c r="R90" s="21">
        <v>101</v>
      </c>
      <c r="S90" s="21">
        <v>115</v>
      </c>
      <c r="T90" s="21">
        <v>129</v>
      </c>
      <c r="U90" s="21">
        <v>144</v>
      </c>
      <c r="V90" s="21">
        <v>163</v>
      </c>
      <c r="W90" s="21">
        <v>176</v>
      </c>
      <c r="X90" s="21">
        <v>178</v>
      </c>
      <c r="Y90" s="97">
        <v>182</v>
      </c>
      <c r="Z90" s="21">
        <v>0</v>
      </c>
      <c r="AA90" s="21">
        <v>80</v>
      </c>
      <c r="AB90" s="21">
        <v>96</v>
      </c>
      <c r="AC90" s="85"/>
    </row>
    <row r="91" spans="1:29" ht="12.75" x14ac:dyDescent="0.2">
      <c r="A91" s="85"/>
      <c r="B91" s="72"/>
      <c r="C91" s="72"/>
      <c r="D91" s="72"/>
      <c r="G91" s="82" t="s">
        <v>11</v>
      </c>
      <c r="H91" s="21">
        <v>49</v>
      </c>
      <c r="I91" s="21">
        <v>49</v>
      </c>
      <c r="J91" s="21">
        <v>49</v>
      </c>
      <c r="K91" s="21">
        <v>49</v>
      </c>
      <c r="L91" s="21">
        <v>49</v>
      </c>
      <c r="M91" s="21">
        <v>49</v>
      </c>
      <c r="N91" s="21">
        <v>51</v>
      </c>
      <c r="O91" s="21">
        <v>51</v>
      </c>
      <c r="P91" s="21">
        <v>51</v>
      </c>
      <c r="Q91" s="21">
        <v>68</v>
      </c>
      <c r="R91" s="21">
        <v>68</v>
      </c>
      <c r="S91" s="21">
        <v>68</v>
      </c>
      <c r="T91" s="21">
        <v>68</v>
      </c>
      <c r="U91" s="21">
        <v>79</v>
      </c>
      <c r="V91" s="21">
        <v>89</v>
      </c>
      <c r="W91" s="21">
        <v>100</v>
      </c>
      <c r="X91" s="21">
        <v>106</v>
      </c>
      <c r="Y91" s="97">
        <v>110</v>
      </c>
      <c r="Z91" s="21">
        <v>0</v>
      </c>
      <c r="AA91" s="21">
        <v>80</v>
      </c>
      <c r="AB91" s="21">
        <v>96</v>
      </c>
      <c r="AC91" s="85"/>
    </row>
    <row r="92" spans="1:29" ht="12.75" x14ac:dyDescent="0.2">
      <c r="A92" s="85"/>
      <c r="B92" s="72"/>
      <c r="C92" s="72"/>
      <c r="D92" s="72"/>
      <c r="G92" s="82" t="s">
        <v>12</v>
      </c>
      <c r="H92" s="21">
        <v>71</v>
      </c>
      <c r="I92" s="21">
        <v>71</v>
      </c>
      <c r="J92" s="21">
        <v>71</v>
      </c>
      <c r="K92" s="21">
        <v>71</v>
      </c>
      <c r="L92" s="21">
        <v>71</v>
      </c>
      <c r="M92" s="21">
        <v>74</v>
      </c>
      <c r="N92" s="21">
        <v>81</v>
      </c>
      <c r="O92" s="21">
        <v>89</v>
      </c>
      <c r="P92" s="21">
        <v>101</v>
      </c>
      <c r="Q92" s="21">
        <v>113</v>
      </c>
      <c r="R92" s="21">
        <v>129</v>
      </c>
      <c r="S92" s="21">
        <v>146</v>
      </c>
      <c r="T92" s="21">
        <v>169</v>
      </c>
      <c r="U92" s="21">
        <v>190</v>
      </c>
      <c r="V92" s="21">
        <v>212</v>
      </c>
      <c r="W92" s="21">
        <v>228</v>
      </c>
      <c r="X92" s="21">
        <v>231</v>
      </c>
      <c r="Y92" s="97">
        <v>235</v>
      </c>
      <c r="Z92" s="21">
        <v>0</v>
      </c>
      <c r="AA92" s="21">
        <v>80</v>
      </c>
      <c r="AB92" s="21">
        <v>96</v>
      </c>
      <c r="AC92" s="85"/>
    </row>
    <row r="93" spans="1:29" ht="12.75" x14ac:dyDescent="0.2">
      <c r="A93" s="85"/>
      <c r="B93" s="72"/>
      <c r="C93" s="72"/>
      <c r="D93" s="72"/>
      <c r="G93" s="82" t="s">
        <v>13</v>
      </c>
      <c r="H93" s="21">
        <v>59</v>
      </c>
      <c r="I93" s="21">
        <v>59</v>
      </c>
      <c r="J93" s="21">
        <v>59</v>
      </c>
      <c r="K93" s="21">
        <v>59</v>
      </c>
      <c r="L93" s="21">
        <v>59</v>
      </c>
      <c r="M93" s="21">
        <v>59</v>
      </c>
      <c r="N93" s="21">
        <v>64</v>
      </c>
      <c r="O93" s="21">
        <v>64</v>
      </c>
      <c r="P93" s="21">
        <v>64</v>
      </c>
      <c r="Q93" s="21">
        <v>74</v>
      </c>
      <c r="R93" s="21">
        <v>83</v>
      </c>
      <c r="S93" s="21">
        <v>93</v>
      </c>
      <c r="T93" s="21">
        <v>93</v>
      </c>
      <c r="U93" s="21">
        <v>124</v>
      </c>
      <c r="V93" s="21">
        <v>124</v>
      </c>
      <c r="W93" s="21">
        <v>124</v>
      </c>
      <c r="X93" s="21">
        <v>162</v>
      </c>
      <c r="Y93" s="97">
        <v>166</v>
      </c>
      <c r="Z93" s="21">
        <v>0</v>
      </c>
      <c r="AA93" s="21">
        <v>80</v>
      </c>
      <c r="AB93" s="21">
        <v>96</v>
      </c>
      <c r="AC93" s="85"/>
    </row>
    <row r="94" spans="1:29" ht="12.75" x14ac:dyDescent="0.2">
      <c r="A94" s="85"/>
      <c r="B94" s="72"/>
      <c r="C94" s="72"/>
      <c r="D94" s="72"/>
      <c r="G94" s="82" t="s">
        <v>14</v>
      </c>
      <c r="H94" s="21">
        <v>79</v>
      </c>
      <c r="I94" s="21">
        <v>79</v>
      </c>
      <c r="J94" s="21">
        <v>79</v>
      </c>
      <c r="K94" s="21">
        <v>79</v>
      </c>
      <c r="L94" s="21">
        <v>79</v>
      </c>
      <c r="M94" s="21">
        <v>85</v>
      </c>
      <c r="N94" s="21">
        <v>98</v>
      </c>
      <c r="O94" s="21">
        <v>112</v>
      </c>
      <c r="P94" s="21">
        <v>127</v>
      </c>
      <c r="Q94" s="21">
        <v>146</v>
      </c>
      <c r="R94" s="21">
        <v>168</v>
      </c>
      <c r="S94" s="21">
        <v>190</v>
      </c>
      <c r="T94" s="21">
        <v>212</v>
      </c>
      <c r="U94" s="21">
        <v>230</v>
      </c>
      <c r="V94" s="21">
        <v>242</v>
      </c>
      <c r="W94" s="21">
        <v>251</v>
      </c>
      <c r="X94" s="21">
        <v>251</v>
      </c>
      <c r="Y94" s="97">
        <v>255</v>
      </c>
      <c r="Z94" s="21">
        <v>0</v>
      </c>
      <c r="AA94" s="21">
        <v>80</v>
      </c>
      <c r="AB94" s="21">
        <v>96</v>
      </c>
      <c r="AC94" s="85"/>
    </row>
    <row r="95" spans="1:29" ht="12.75" x14ac:dyDescent="0.2">
      <c r="A95" s="85"/>
      <c r="B95" s="72"/>
      <c r="C95" s="72"/>
      <c r="D95" s="72"/>
      <c r="G95" s="82" t="s">
        <v>15</v>
      </c>
      <c r="H95" s="21">
        <v>75</v>
      </c>
      <c r="I95" s="21">
        <v>75</v>
      </c>
      <c r="J95" s="21">
        <v>75</v>
      </c>
      <c r="K95" s="21">
        <v>75</v>
      </c>
      <c r="L95" s="21">
        <v>75</v>
      </c>
      <c r="M95" s="21">
        <v>75</v>
      </c>
      <c r="N95" s="21">
        <v>84</v>
      </c>
      <c r="O95" s="21">
        <v>84</v>
      </c>
      <c r="P95" s="21">
        <v>104</v>
      </c>
      <c r="Q95" s="21">
        <v>124</v>
      </c>
      <c r="R95" s="21">
        <v>124</v>
      </c>
      <c r="S95" s="21">
        <v>124</v>
      </c>
      <c r="T95" s="21">
        <v>124</v>
      </c>
      <c r="U95" s="21">
        <v>166</v>
      </c>
      <c r="V95" s="21">
        <v>166</v>
      </c>
      <c r="W95" s="21">
        <v>166</v>
      </c>
      <c r="X95" s="21">
        <v>222</v>
      </c>
      <c r="Y95" s="97">
        <v>226</v>
      </c>
      <c r="Z95" s="21">
        <v>0</v>
      </c>
      <c r="AA95" s="21">
        <v>80</v>
      </c>
      <c r="AB95" s="21">
        <v>96</v>
      </c>
      <c r="AC95" s="85"/>
    </row>
    <row r="96" spans="1:29" ht="12.75" x14ac:dyDescent="0.2">
      <c r="A96" s="85"/>
      <c r="B96" s="72"/>
      <c r="C96" s="72"/>
      <c r="D96" s="72"/>
      <c r="G96" s="82" t="s">
        <v>16</v>
      </c>
      <c r="H96" s="21">
        <v>255</v>
      </c>
      <c r="I96" s="21">
        <v>255</v>
      </c>
      <c r="J96" s="21">
        <v>255</v>
      </c>
      <c r="K96" s="21">
        <v>255</v>
      </c>
      <c r="L96" s="21">
        <v>255</v>
      </c>
      <c r="M96" s="21">
        <v>255</v>
      </c>
      <c r="N96" s="21">
        <v>255</v>
      </c>
      <c r="O96" s="21">
        <v>255</v>
      </c>
      <c r="P96" s="21">
        <v>255</v>
      </c>
      <c r="Q96" s="21">
        <v>255</v>
      </c>
      <c r="R96" s="21">
        <v>255</v>
      </c>
      <c r="S96" s="21">
        <v>255</v>
      </c>
      <c r="T96" s="21">
        <v>255</v>
      </c>
      <c r="U96" s="21">
        <v>255</v>
      </c>
      <c r="V96" s="21">
        <v>255</v>
      </c>
      <c r="W96" s="21">
        <v>255</v>
      </c>
      <c r="X96" s="21">
        <v>255</v>
      </c>
      <c r="Y96" s="97">
        <v>255</v>
      </c>
      <c r="Z96" s="21">
        <v>0</v>
      </c>
      <c r="AA96" s="21">
        <v>80</v>
      </c>
      <c r="AB96" s="21">
        <v>96</v>
      </c>
      <c r="AC96" s="85"/>
    </row>
    <row r="97" spans="1:44" ht="12.75" x14ac:dyDescent="0.2">
      <c r="A97" s="85"/>
      <c r="B97" s="72"/>
      <c r="C97" s="72"/>
      <c r="D97" s="72"/>
      <c r="E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91"/>
      <c r="Z97" s="72"/>
      <c r="AA97" s="72"/>
      <c r="AB97" s="72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</row>
    <row r="98" spans="1:44" ht="13.5" thickBot="1" x14ac:dyDescent="0.25">
      <c r="A98" s="85"/>
      <c r="B98" s="72"/>
      <c r="C98" s="72"/>
      <c r="D98" s="72"/>
      <c r="E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91"/>
      <c r="Z98" s="72"/>
      <c r="AA98" s="72"/>
      <c r="AB98" s="72"/>
      <c r="AC98" s="85"/>
    </row>
    <row r="99" spans="1:44" ht="12.75" x14ac:dyDescent="0.2">
      <c r="A99" s="85"/>
      <c r="B99" s="16"/>
      <c r="C99" s="16"/>
      <c r="D99" s="122" t="s">
        <v>23</v>
      </c>
      <c r="E99" s="126"/>
      <c r="G99" s="94"/>
      <c r="H99" s="47">
        <v>0</v>
      </c>
      <c r="I99" s="47">
        <v>6</v>
      </c>
      <c r="J99" s="47">
        <v>13</v>
      </c>
      <c r="K99" s="47">
        <v>19</v>
      </c>
      <c r="L99" s="47">
        <v>25</v>
      </c>
      <c r="M99" s="47">
        <v>31</v>
      </c>
      <c r="N99" s="47">
        <v>38</v>
      </c>
      <c r="O99" s="47">
        <v>44</v>
      </c>
      <c r="P99" s="47">
        <v>50</v>
      </c>
      <c r="Q99" s="47">
        <v>56</v>
      </c>
      <c r="R99" s="47">
        <v>63</v>
      </c>
      <c r="S99" s="47">
        <v>69</v>
      </c>
      <c r="T99" s="47">
        <v>75</v>
      </c>
      <c r="U99" s="47">
        <v>81</v>
      </c>
      <c r="V99" s="47">
        <v>88</v>
      </c>
      <c r="W99" s="47">
        <v>94</v>
      </c>
      <c r="X99" s="47">
        <v>100</v>
      </c>
      <c r="Y99" s="18" t="s">
        <v>0</v>
      </c>
      <c r="Z99" s="99" t="s">
        <v>1</v>
      </c>
      <c r="AA99" s="100" t="s">
        <v>28</v>
      </c>
      <c r="AB99" s="100" t="s">
        <v>27</v>
      </c>
      <c r="AC99" s="85"/>
    </row>
    <row r="100" spans="1:44" ht="13.5" thickBot="1" x14ac:dyDescent="0.25">
      <c r="A100" s="85"/>
      <c r="B100" s="72"/>
      <c r="C100" s="72"/>
      <c r="D100" s="127"/>
      <c r="E100" s="128"/>
      <c r="G100" s="47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97">
        <v>0</v>
      </c>
      <c r="Z100" s="21">
        <v>0</v>
      </c>
      <c r="AA100" s="21">
        <v>80</v>
      </c>
      <c r="AB100" s="21">
        <v>96</v>
      </c>
      <c r="AC100" s="85"/>
    </row>
    <row r="101" spans="1:44" ht="12.75" x14ac:dyDescent="0.2">
      <c r="A101" s="85"/>
      <c r="B101" s="72"/>
      <c r="C101" s="72"/>
      <c r="D101" s="72"/>
      <c r="G101" s="82" t="s">
        <v>4</v>
      </c>
      <c r="H101" s="21">
        <v>10</v>
      </c>
      <c r="I101" s="21">
        <v>10</v>
      </c>
      <c r="J101" s="21">
        <v>10</v>
      </c>
      <c r="K101" s="21">
        <v>12</v>
      </c>
      <c r="L101" s="21">
        <v>15</v>
      </c>
      <c r="M101" s="21">
        <v>15</v>
      </c>
      <c r="N101" s="21">
        <v>15</v>
      </c>
      <c r="O101" s="21">
        <v>15</v>
      </c>
      <c r="P101" s="21">
        <v>17</v>
      </c>
      <c r="Q101" s="21">
        <v>19</v>
      </c>
      <c r="R101" s="21">
        <v>22</v>
      </c>
      <c r="S101" s="21">
        <v>26</v>
      </c>
      <c r="T101" s="21">
        <v>31</v>
      </c>
      <c r="U101" s="21">
        <v>36</v>
      </c>
      <c r="V101" s="21">
        <v>41</v>
      </c>
      <c r="W101" s="21">
        <v>46</v>
      </c>
      <c r="X101" s="21">
        <v>51</v>
      </c>
      <c r="Y101" s="97">
        <v>53</v>
      </c>
      <c r="Z101" s="21">
        <v>0</v>
      </c>
      <c r="AA101" s="21">
        <v>80</v>
      </c>
      <c r="AB101" s="21">
        <v>96</v>
      </c>
      <c r="AC101" s="85"/>
    </row>
    <row r="102" spans="1:44" ht="12.75" x14ac:dyDescent="0.2">
      <c r="A102" s="85"/>
      <c r="B102" s="72"/>
      <c r="C102" s="72"/>
      <c r="D102" s="72"/>
      <c r="G102" s="82" t="s">
        <v>5</v>
      </c>
      <c r="H102" s="21">
        <v>6</v>
      </c>
      <c r="I102" s="21">
        <v>6</v>
      </c>
      <c r="J102" s="21">
        <v>6</v>
      </c>
      <c r="K102" s="21">
        <v>6</v>
      </c>
      <c r="L102" s="21">
        <v>6</v>
      </c>
      <c r="M102" s="21">
        <v>6</v>
      </c>
      <c r="N102" s="21">
        <v>6</v>
      </c>
      <c r="O102" s="21">
        <v>6</v>
      </c>
      <c r="P102" s="21">
        <v>6</v>
      </c>
      <c r="Q102" s="21">
        <v>6</v>
      </c>
      <c r="R102" s="21">
        <v>6</v>
      </c>
      <c r="S102" s="21">
        <v>6</v>
      </c>
      <c r="T102" s="21">
        <v>6</v>
      </c>
      <c r="U102" s="21">
        <v>6</v>
      </c>
      <c r="V102" s="21">
        <v>9</v>
      </c>
      <c r="W102" s="21">
        <v>12</v>
      </c>
      <c r="X102" s="21">
        <v>18</v>
      </c>
      <c r="Y102" s="97">
        <v>30</v>
      </c>
      <c r="Z102" s="21">
        <v>0</v>
      </c>
      <c r="AA102" s="21">
        <v>80</v>
      </c>
      <c r="AB102" s="21">
        <v>96</v>
      </c>
      <c r="AC102" s="85"/>
    </row>
    <row r="103" spans="1:44" ht="12.75" x14ac:dyDescent="0.2">
      <c r="A103" s="85"/>
      <c r="B103" s="72"/>
      <c r="C103" s="72"/>
      <c r="D103" s="72"/>
      <c r="G103" s="82" t="s">
        <v>6</v>
      </c>
      <c r="H103" s="21">
        <v>33</v>
      </c>
      <c r="I103" s="21">
        <v>33</v>
      </c>
      <c r="J103" s="21">
        <v>33</v>
      </c>
      <c r="K103" s="21">
        <v>33</v>
      </c>
      <c r="L103" s="21">
        <v>33</v>
      </c>
      <c r="M103" s="21">
        <v>33</v>
      </c>
      <c r="N103" s="21">
        <v>37</v>
      </c>
      <c r="O103" s="21">
        <v>42</v>
      </c>
      <c r="P103" s="21">
        <v>46</v>
      </c>
      <c r="Q103" s="21">
        <v>50</v>
      </c>
      <c r="R103" s="21">
        <v>54</v>
      </c>
      <c r="S103" s="21">
        <v>58</v>
      </c>
      <c r="T103" s="21">
        <v>63</v>
      </c>
      <c r="U103" s="21">
        <v>68</v>
      </c>
      <c r="V103" s="21">
        <v>74</v>
      </c>
      <c r="W103" s="21">
        <v>80</v>
      </c>
      <c r="X103" s="21">
        <v>85</v>
      </c>
      <c r="Y103" s="97">
        <v>85</v>
      </c>
      <c r="Z103" s="21">
        <v>0</v>
      </c>
      <c r="AA103" s="21">
        <v>80</v>
      </c>
      <c r="AB103" s="21">
        <v>96</v>
      </c>
      <c r="AC103" s="85"/>
    </row>
    <row r="104" spans="1:44" ht="12.75" x14ac:dyDescent="0.2">
      <c r="A104" s="85"/>
      <c r="B104" s="72"/>
      <c r="C104" s="72"/>
      <c r="D104" s="72"/>
      <c r="G104" s="82" t="s">
        <v>7</v>
      </c>
      <c r="H104" s="21">
        <v>29</v>
      </c>
      <c r="I104" s="21">
        <v>29</v>
      </c>
      <c r="J104" s="21">
        <v>29</v>
      </c>
      <c r="K104" s="21">
        <v>29</v>
      </c>
      <c r="L104" s="21">
        <v>29</v>
      </c>
      <c r="M104" s="21">
        <v>29</v>
      </c>
      <c r="N104" s="21">
        <v>29</v>
      </c>
      <c r="O104" s="21">
        <v>29</v>
      </c>
      <c r="P104" s="21">
        <v>29</v>
      </c>
      <c r="Q104" s="21">
        <v>46</v>
      </c>
      <c r="R104" s="21">
        <v>46</v>
      </c>
      <c r="S104" s="21">
        <v>46</v>
      </c>
      <c r="T104" s="21">
        <v>46</v>
      </c>
      <c r="U104" s="21">
        <v>61</v>
      </c>
      <c r="V104" s="21">
        <v>61</v>
      </c>
      <c r="W104" s="21">
        <v>61</v>
      </c>
      <c r="X104" s="21">
        <v>61</v>
      </c>
      <c r="Y104" s="97">
        <v>69</v>
      </c>
      <c r="Z104" s="21">
        <v>0</v>
      </c>
      <c r="AA104" s="21">
        <v>80</v>
      </c>
      <c r="AB104" s="21">
        <v>96</v>
      </c>
      <c r="AC104" s="85"/>
    </row>
    <row r="105" spans="1:44" ht="12.75" x14ac:dyDescent="0.2">
      <c r="A105" s="85"/>
      <c r="B105" s="72"/>
      <c r="C105" s="72"/>
      <c r="D105" s="72"/>
      <c r="G105" s="82" t="s">
        <v>8</v>
      </c>
      <c r="H105" s="21">
        <v>55</v>
      </c>
      <c r="I105" s="21">
        <v>55</v>
      </c>
      <c r="J105" s="21">
        <v>55</v>
      </c>
      <c r="K105" s="21">
        <v>55</v>
      </c>
      <c r="L105" s="21">
        <v>55</v>
      </c>
      <c r="M105" s="21">
        <v>55</v>
      </c>
      <c r="N105" s="21">
        <v>55</v>
      </c>
      <c r="O105" s="21">
        <v>61</v>
      </c>
      <c r="P105" s="21">
        <v>69</v>
      </c>
      <c r="Q105" s="21">
        <v>78</v>
      </c>
      <c r="R105" s="21">
        <v>86</v>
      </c>
      <c r="S105" s="21">
        <v>93</v>
      </c>
      <c r="T105" s="21">
        <v>101</v>
      </c>
      <c r="U105" s="21">
        <v>110</v>
      </c>
      <c r="V105" s="21">
        <v>118</v>
      </c>
      <c r="W105" s="21">
        <v>126</v>
      </c>
      <c r="X105" s="21">
        <v>133</v>
      </c>
      <c r="Y105" s="97">
        <v>138</v>
      </c>
      <c r="Z105" s="21">
        <v>0</v>
      </c>
      <c r="AA105" s="21">
        <v>80</v>
      </c>
      <c r="AB105" s="21">
        <v>96</v>
      </c>
      <c r="AC105" s="85"/>
    </row>
    <row r="106" spans="1:44" ht="12.75" x14ac:dyDescent="0.2">
      <c r="A106" s="85"/>
      <c r="B106" s="72"/>
      <c r="C106" s="72"/>
      <c r="D106" s="72"/>
      <c r="G106" s="82" t="s">
        <v>9</v>
      </c>
      <c r="H106" s="21">
        <v>47</v>
      </c>
      <c r="I106" s="21">
        <v>47</v>
      </c>
      <c r="J106" s="21">
        <v>47</v>
      </c>
      <c r="K106" s="21">
        <v>47</v>
      </c>
      <c r="L106" s="21">
        <v>47</v>
      </c>
      <c r="M106" s="21">
        <v>47</v>
      </c>
      <c r="N106" s="21">
        <v>47</v>
      </c>
      <c r="O106" s="21">
        <v>47</v>
      </c>
      <c r="P106" s="21">
        <v>47</v>
      </c>
      <c r="Q106" s="21">
        <v>66</v>
      </c>
      <c r="R106" s="21">
        <v>66</v>
      </c>
      <c r="S106" s="21">
        <v>66</v>
      </c>
      <c r="T106" s="21">
        <v>66</v>
      </c>
      <c r="U106" s="21">
        <v>80</v>
      </c>
      <c r="V106" s="21">
        <v>80</v>
      </c>
      <c r="W106" s="21">
        <v>80</v>
      </c>
      <c r="X106" s="21">
        <v>96</v>
      </c>
      <c r="Y106" s="97">
        <v>111</v>
      </c>
      <c r="Z106" s="21">
        <v>0</v>
      </c>
      <c r="AA106" s="21">
        <v>80</v>
      </c>
      <c r="AB106" s="21">
        <v>96</v>
      </c>
      <c r="AC106" s="85"/>
    </row>
    <row r="107" spans="1:44" ht="12.75" x14ac:dyDescent="0.2">
      <c r="A107" s="85"/>
      <c r="B107" s="72"/>
      <c r="C107" s="72"/>
      <c r="D107" s="72"/>
      <c r="G107" s="82" t="s">
        <v>10</v>
      </c>
      <c r="H107" s="21">
        <v>71</v>
      </c>
      <c r="I107" s="21">
        <v>71</v>
      </c>
      <c r="J107" s="21">
        <v>71</v>
      </c>
      <c r="K107" s="21">
        <v>71</v>
      </c>
      <c r="L107" s="21">
        <v>71</v>
      </c>
      <c r="M107" s="21">
        <v>75</v>
      </c>
      <c r="N107" s="21">
        <v>81</v>
      </c>
      <c r="O107" s="21">
        <v>87</v>
      </c>
      <c r="P107" s="21">
        <v>95</v>
      </c>
      <c r="Q107" s="21">
        <v>104</v>
      </c>
      <c r="R107" s="21">
        <v>112</v>
      </c>
      <c r="S107" s="21">
        <v>123</v>
      </c>
      <c r="T107" s="21">
        <v>133</v>
      </c>
      <c r="U107" s="21">
        <v>146</v>
      </c>
      <c r="V107" s="21">
        <v>163</v>
      </c>
      <c r="W107" s="21">
        <v>180</v>
      </c>
      <c r="X107" s="21">
        <v>190</v>
      </c>
      <c r="Y107" s="97">
        <v>193</v>
      </c>
      <c r="Z107" s="21">
        <v>0</v>
      </c>
      <c r="AA107" s="21">
        <v>80</v>
      </c>
      <c r="AB107" s="21">
        <v>96</v>
      </c>
      <c r="AC107" s="85"/>
    </row>
    <row r="108" spans="1:44" ht="12.75" x14ac:dyDescent="0.2">
      <c r="A108" s="85"/>
      <c r="B108" s="72"/>
      <c r="C108" s="72"/>
      <c r="D108" s="72"/>
      <c r="G108" s="82" t="s">
        <v>11</v>
      </c>
      <c r="H108" s="21">
        <v>65</v>
      </c>
      <c r="I108" s="21">
        <v>65</v>
      </c>
      <c r="J108" s="21">
        <v>65</v>
      </c>
      <c r="K108" s="21">
        <v>65</v>
      </c>
      <c r="L108" s="21">
        <v>65</v>
      </c>
      <c r="M108" s="21">
        <v>65</v>
      </c>
      <c r="N108" s="21">
        <v>65</v>
      </c>
      <c r="O108" s="21">
        <v>65</v>
      </c>
      <c r="P108" s="21">
        <v>65</v>
      </c>
      <c r="Q108" s="21">
        <v>82</v>
      </c>
      <c r="R108" s="21">
        <v>82</v>
      </c>
      <c r="S108" s="21">
        <v>82</v>
      </c>
      <c r="T108" s="21">
        <v>82</v>
      </c>
      <c r="U108" s="21">
        <v>95</v>
      </c>
      <c r="V108" s="21">
        <v>95</v>
      </c>
      <c r="W108" s="21">
        <v>95</v>
      </c>
      <c r="X108" s="21">
        <v>128</v>
      </c>
      <c r="Y108" s="97">
        <v>163</v>
      </c>
      <c r="Z108" s="21">
        <v>0</v>
      </c>
      <c r="AA108" s="21">
        <v>80</v>
      </c>
      <c r="AB108" s="21">
        <v>96</v>
      </c>
      <c r="AC108" s="85"/>
    </row>
    <row r="109" spans="1:44" ht="12.75" x14ac:dyDescent="0.2">
      <c r="A109" s="85"/>
      <c r="B109" s="72"/>
      <c r="C109" s="72"/>
      <c r="D109" s="72"/>
      <c r="G109" s="82" t="s">
        <v>12</v>
      </c>
      <c r="H109" s="21">
        <v>86</v>
      </c>
      <c r="I109" s="21">
        <v>86</v>
      </c>
      <c r="J109" s="21">
        <v>86</v>
      </c>
      <c r="K109" s="21">
        <v>86</v>
      </c>
      <c r="L109" s="21">
        <v>86</v>
      </c>
      <c r="M109" s="21">
        <v>91</v>
      </c>
      <c r="N109" s="21">
        <v>99</v>
      </c>
      <c r="O109" s="21">
        <v>108</v>
      </c>
      <c r="P109" s="21">
        <v>119</v>
      </c>
      <c r="Q109" s="21">
        <v>130</v>
      </c>
      <c r="R109" s="21">
        <v>143</v>
      </c>
      <c r="S109" s="21">
        <v>158</v>
      </c>
      <c r="T109" s="21">
        <v>179</v>
      </c>
      <c r="U109" s="21">
        <v>200</v>
      </c>
      <c r="V109" s="21">
        <v>222</v>
      </c>
      <c r="W109" s="21">
        <v>235</v>
      </c>
      <c r="X109" s="21">
        <v>246</v>
      </c>
      <c r="Y109" s="97">
        <v>250</v>
      </c>
      <c r="Z109" s="21">
        <v>0</v>
      </c>
      <c r="AA109" s="21">
        <v>80</v>
      </c>
      <c r="AB109" s="21">
        <v>96</v>
      </c>
      <c r="AC109" s="85"/>
    </row>
    <row r="110" spans="1:44" ht="12.75" x14ac:dyDescent="0.2">
      <c r="A110" s="85"/>
      <c r="B110" s="72"/>
      <c r="C110" s="72"/>
      <c r="D110" s="72"/>
      <c r="G110" s="82" t="s">
        <v>13</v>
      </c>
      <c r="H110" s="21">
        <v>82</v>
      </c>
      <c r="I110" s="21">
        <v>82</v>
      </c>
      <c r="J110" s="21">
        <v>82</v>
      </c>
      <c r="K110" s="21">
        <v>82</v>
      </c>
      <c r="L110" s="21">
        <v>82</v>
      </c>
      <c r="M110" s="21">
        <v>82</v>
      </c>
      <c r="N110" s="21">
        <v>82</v>
      </c>
      <c r="O110" s="21">
        <v>82</v>
      </c>
      <c r="P110" s="21">
        <v>82</v>
      </c>
      <c r="Q110" s="21">
        <v>106</v>
      </c>
      <c r="R110" s="21">
        <v>106</v>
      </c>
      <c r="S110" s="21">
        <v>106</v>
      </c>
      <c r="T110" s="21">
        <v>106</v>
      </c>
      <c r="U110" s="21">
        <v>136</v>
      </c>
      <c r="V110" s="21">
        <v>136</v>
      </c>
      <c r="W110" s="21">
        <v>136</v>
      </c>
      <c r="X110" s="21">
        <v>172</v>
      </c>
      <c r="Y110" s="97">
        <v>213</v>
      </c>
      <c r="Z110" s="21">
        <v>0</v>
      </c>
      <c r="AA110" s="21">
        <v>80</v>
      </c>
      <c r="AB110" s="21">
        <v>96</v>
      </c>
      <c r="AC110" s="85"/>
    </row>
    <row r="111" spans="1:44" ht="12.75" x14ac:dyDescent="0.2">
      <c r="A111" s="85"/>
      <c r="B111" s="72"/>
      <c r="C111" s="72"/>
      <c r="D111" s="72"/>
      <c r="G111" s="82" t="s">
        <v>14</v>
      </c>
      <c r="H111" s="21">
        <v>127</v>
      </c>
      <c r="I111" s="21">
        <v>127</v>
      </c>
      <c r="J111" s="21">
        <v>127</v>
      </c>
      <c r="K111" s="21">
        <v>127</v>
      </c>
      <c r="L111" s="21">
        <v>127</v>
      </c>
      <c r="M111" s="21">
        <v>127</v>
      </c>
      <c r="N111" s="21">
        <v>127</v>
      </c>
      <c r="O111" s="21">
        <v>134</v>
      </c>
      <c r="P111" s="21">
        <v>148</v>
      </c>
      <c r="Q111" s="21">
        <v>162</v>
      </c>
      <c r="R111" s="21">
        <v>176</v>
      </c>
      <c r="S111" s="21">
        <v>194</v>
      </c>
      <c r="T111" s="21">
        <v>214</v>
      </c>
      <c r="U111" s="21">
        <v>236</v>
      </c>
      <c r="V111" s="21">
        <v>247</v>
      </c>
      <c r="W111" s="21">
        <v>255</v>
      </c>
      <c r="X111" s="21">
        <v>255</v>
      </c>
      <c r="Y111" s="97">
        <v>255</v>
      </c>
      <c r="Z111" s="21">
        <v>0</v>
      </c>
      <c r="AA111" s="21">
        <v>80</v>
      </c>
      <c r="AB111" s="21">
        <v>96</v>
      </c>
      <c r="AC111" s="85"/>
    </row>
    <row r="112" spans="1:44" ht="12.75" x14ac:dyDescent="0.2">
      <c r="A112" s="85"/>
      <c r="B112" s="72"/>
      <c r="C112" s="72"/>
      <c r="D112" s="72"/>
      <c r="G112" s="82" t="s">
        <v>15</v>
      </c>
      <c r="H112" s="21">
        <v>100</v>
      </c>
      <c r="I112" s="21">
        <v>100</v>
      </c>
      <c r="J112" s="21">
        <v>100</v>
      </c>
      <c r="K112" s="21">
        <v>100</v>
      </c>
      <c r="L112" s="21">
        <v>100</v>
      </c>
      <c r="M112" s="21">
        <v>100</v>
      </c>
      <c r="N112" s="21">
        <v>100</v>
      </c>
      <c r="O112" s="21">
        <v>100</v>
      </c>
      <c r="P112" s="21">
        <v>138</v>
      </c>
      <c r="Q112" s="21">
        <v>138</v>
      </c>
      <c r="R112" s="21">
        <v>138</v>
      </c>
      <c r="S112" s="21">
        <v>138</v>
      </c>
      <c r="T112" s="21">
        <v>138</v>
      </c>
      <c r="U112" s="21">
        <v>190</v>
      </c>
      <c r="V112" s="21">
        <v>190</v>
      </c>
      <c r="W112" s="21">
        <v>190</v>
      </c>
      <c r="X112" s="21">
        <v>227</v>
      </c>
      <c r="Y112" s="97">
        <v>243</v>
      </c>
      <c r="Z112" s="21">
        <v>0</v>
      </c>
      <c r="AA112" s="21">
        <v>80</v>
      </c>
      <c r="AB112" s="21">
        <v>96</v>
      </c>
      <c r="AC112" s="85"/>
    </row>
    <row r="113" spans="1:96" ht="12.75" x14ac:dyDescent="0.2">
      <c r="A113" s="85"/>
      <c r="B113" s="72"/>
      <c r="C113" s="72"/>
      <c r="D113" s="72"/>
      <c r="G113" s="82" t="s">
        <v>16</v>
      </c>
      <c r="H113" s="21">
        <v>255</v>
      </c>
      <c r="I113" s="21">
        <v>255</v>
      </c>
      <c r="J113" s="21">
        <v>255</v>
      </c>
      <c r="K113" s="21">
        <v>255</v>
      </c>
      <c r="L113" s="21">
        <v>255</v>
      </c>
      <c r="M113" s="21">
        <v>255</v>
      </c>
      <c r="N113" s="21">
        <v>255</v>
      </c>
      <c r="O113" s="21">
        <v>255</v>
      </c>
      <c r="P113" s="21">
        <v>255</v>
      </c>
      <c r="Q113" s="21">
        <v>255</v>
      </c>
      <c r="R113" s="21">
        <v>255</v>
      </c>
      <c r="S113" s="21">
        <v>255</v>
      </c>
      <c r="T113" s="21">
        <v>255</v>
      </c>
      <c r="U113" s="21">
        <v>255</v>
      </c>
      <c r="V113" s="21">
        <v>255</v>
      </c>
      <c r="W113" s="21">
        <v>255</v>
      </c>
      <c r="X113" s="21">
        <v>255</v>
      </c>
      <c r="Y113" s="97">
        <v>255</v>
      </c>
      <c r="Z113" s="21">
        <v>0</v>
      </c>
      <c r="AA113" s="21">
        <v>80</v>
      </c>
      <c r="AB113" s="21">
        <v>96</v>
      </c>
      <c r="AC113" s="85"/>
    </row>
    <row r="114" spans="1:96" ht="12.75" x14ac:dyDescent="0.2">
      <c r="A114" s="85"/>
      <c r="B114" s="72"/>
      <c r="C114" s="72"/>
      <c r="D114" s="72"/>
      <c r="E114" s="72"/>
      <c r="G114" s="9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83"/>
      <c r="Z114" s="16"/>
      <c r="AA114" s="16"/>
      <c r="AB114" s="16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</row>
    <row r="115" spans="1:96" ht="13.5" thickBot="1" x14ac:dyDescent="0.25">
      <c r="A115" s="86"/>
      <c r="B115" s="72"/>
      <c r="C115" s="72"/>
      <c r="D115" s="92"/>
      <c r="E115" s="92"/>
      <c r="G115" s="7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83"/>
      <c r="Z115" s="16"/>
      <c r="AA115" s="16"/>
      <c r="AB115" s="16"/>
      <c r="AC115" s="85"/>
    </row>
    <row r="116" spans="1:96" ht="12.75" x14ac:dyDescent="0.2">
      <c r="A116" s="86"/>
      <c r="B116" s="16"/>
      <c r="C116" s="16"/>
      <c r="D116" s="122" t="s">
        <v>24</v>
      </c>
      <c r="E116" s="123"/>
      <c r="G116" s="94"/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93" t="s">
        <v>0</v>
      </c>
      <c r="Z116" s="98" t="s">
        <v>26</v>
      </c>
      <c r="AA116" s="98" t="s">
        <v>28</v>
      </c>
      <c r="AB116" s="98" t="s">
        <v>27</v>
      </c>
      <c r="AC116" s="85"/>
    </row>
    <row r="117" spans="1:96" ht="13.5" thickBot="1" x14ac:dyDescent="0.25">
      <c r="A117" s="86"/>
      <c r="B117" s="72"/>
      <c r="C117" s="72"/>
      <c r="D117" s="124"/>
      <c r="E117" s="125"/>
      <c r="G117" s="47">
        <v>0</v>
      </c>
      <c r="H117" s="21">
        <f t="shared" ref="H117:AB117" si="41">H100-H83</f>
        <v>0</v>
      </c>
      <c r="I117" s="21">
        <f t="shared" si="41"/>
        <v>0</v>
      </c>
      <c r="J117" s="21">
        <f t="shared" si="41"/>
        <v>0</v>
      </c>
      <c r="K117" s="21">
        <f t="shared" si="41"/>
        <v>0</v>
      </c>
      <c r="L117" s="21">
        <f t="shared" si="41"/>
        <v>0</v>
      </c>
      <c r="M117" s="21">
        <f t="shared" si="41"/>
        <v>0</v>
      </c>
      <c r="N117" s="21">
        <f t="shared" si="41"/>
        <v>0</v>
      </c>
      <c r="O117" s="21">
        <f t="shared" si="41"/>
        <v>0</v>
      </c>
      <c r="P117" s="21">
        <f t="shared" si="41"/>
        <v>0</v>
      </c>
      <c r="Q117" s="21">
        <f t="shared" si="41"/>
        <v>0</v>
      </c>
      <c r="R117" s="21">
        <f t="shared" si="41"/>
        <v>0</v>
      </c>
      <c r="S117" s="21">
        <f t="shared" si="41"/>
        <v>0</v>
      </c>
      <c r="T117" s="21">
        <f t="shared" si="41"/>
        <v>0</v>
      </c>
      <c r="U117" s="21">
        <f t="shared" si="41"/>
        <v>0</v>
      </c>
      <c r="V117" s="21">
        <f t="shared" si="41"/>
        <v>0</v>
      </c>
      <c r="W117" s="21">
        <f t="shared" si="41"/>
        <v>0</v>
      </c>
      <c r="X117" s="21">
        <f t="shared" si="41"/>
        <v>0</v>
      </c>
      <c r="Y117" s="97">
        <f t="shared" si="41"/>
        <v>0</v>
      </c>
      <c r="Z117" s="21">
        <f t="shared" si="41"/>
        <v>0</v>
      </c>
      <c r="AA117" s="21">
        <f t="shared" si="41"/>
        <v>0</v>
      </c>
      <c r="AB117" s="21">
        <f t="shared" si="41"/>
        <v>0</v>
      </c>
      <c r="AC117" s="85"/>
    </row>
    <row r="118" spans="1:96" ht="12.75" customHeight="1" thickBot="1" x14ac:dyDescent="0.25">
      <c r="A118" s="86"/>
      <c r="E118" s="101"/>
      <c r="G118" s="82" t="s">
        <v>4</v>
      </c>
      <c r="H118" s="21">
        <f>((H101-H85)*$E$120)+H85</f>
        <v>10</v>
      </c>
      <c r="I118" s="21">
        <f t="shared" ref="I118:AB118" si="42">((I101-I84)*$E$120)+I84</f>
        <v>10</v>
      </c>
      <c r="J118" s="21">
        <f t="shared" si="42"/>
        <v>10</v>
      </c>
      <c r="K118" s="21">
        <f t="shared" si="42"/>
        <v>12</v>
      </c>
      <c r="L118" s="21">
        <f t="shared" si="42"/>
        <v>15</v>
      </c>
      <c r="M118" s="21">
        <f t="shared" si="42"/>
        <v>15</v>
      </c>
      <c r="N118" s="21">
        <f t="shared" si="42"/>
        <v>15</v>
      </c>
      <c r="O118" s="21">
        <f t="shared" si="42"/>
        <v>15</v>
      </c>
      <c r="P118" s="21">
        <f t="shared" si="42"/>
        <v>17</v>
      </c>
      <c r="Q118" s="21">
        <f t="shared" si="42"/>
        <v>19</v>
      </c>
      <c r="R118" s="21">
        <f t="shared" si="42"/>
        <v>22</v>
      </c>
      <c r="S118" s="21">
        <f t="shared" si="42"/>
        <v>26</v>
      </c>
      <c r="T118" s="21">
        <f t="shared" si="42"/>
        <v>31</v>
      </c>
      <c r="U118" s="21">
        <f t="shared" si="42"/>
        <v>36</v>
      </c>
      <c r="V118" s="21">
        <f t="shared" si="42"/>
        <v>41</v>
      </c>
      <c r="W118" s="21">
        <f t="shared" si="42"/>
        <v>46</v>
      </c>
      <c r="X118" s="21">
        <f t="shared" si="42"/>
        <v>51</v>
      </c>
      <c r="Y118" s="97">
        <f t="shared" si="42"/>
        <v>53</v>
      </c>
      <c r="Z118" s="21">
        <f t="shared" si="42"/>
        <v>0</v>
      </c>
      <c r="AA118" s="21">
        <f t="shared" si="42"/>
        <v>80</v>
      </c>
      <c r="AB118" s="21">
        <f t="shared" si="42"/>
        <v>96</v>
      </c>
      <c r="AC118" s="85"/>
    </row>
    <row r="119" spans="1:96" ht="13.5" thickBot="1" x14ac:dyDescent="0.25">
      <c r="A119" s="86"/>
      <c r="D119" s="102" t="s">
        <v>29</v>
      </c>
      <c r="E119" s="103" t="s">
        <v>30</v>
      </c>
      <c r="F119" s="104"/>
      <c r="G119" s="82" t="s">
        <v>5</v>
      </c>
      <c r="H119" s="21">
        <f>((H102-H85)*$E$120)+H85</f>
        <v>6</v>
      </c>
      <c r="I119" s="21">
        <f t="shared" ref="I119:AB119" si="43">((I102-I85)*$E$120)+I85</f>
        <v>6</v>
      </c>
      <c r="J119" s="21">
        <f t="shared" si="43"/>
        <v>6</v>
      </c>
      <c r="K119" s="21">
        <f t="shared" si="43"/>
        <v>6</v>
      </c>
      <c r="L119" s="21">
        <f t="shared" si="43"/>
        <v>6</v>
      </c>
      <c r="M119" s="21">
        <f t="shared" si="43"/>
        <v>6</v>
      </c>
      <c r="N119" s="21">
        <f t="shared" si="43"/>
        <v>6</v>
      </c>
      <c r="O119" s="21">
        <f t="shared" si="43"/>
        <v>6</v>
      </c>
      <c r="P119" s="21">
        <f t="shared" si="43"/>
        <v>6</v>
      </c>
      <c r="Q119" s="21">
        <f t="shared" si="43"/>
        <v>6</v>
      </c>
      <c r="R119" s="21">
        <f t="shared" si="43"/>
        <v>6</v>
      </c>
      <c r="S119" s="21">
        <f t="shared" si="43"/>
        <v>6</v>
      </c>
      <c r="T119" s="21">
        <f t="shared" si="43"/>
        <v>6</v>
      </c>
      <c r="U119" s="21">
        <f t="shared" si="43"/>
        <v>6</v>
      </c>
      <c r="V119" s="21">
        <f t="shared" si="43"/>
        <v>9</v>
      </c>
      <c r="W119" s="21">
        <f t="shared" si="43"/>
        <v>12</v>
      </c>
      <c r="X119" s="21">
        <f t="shared" si="43"/>
        <v>18</v>
      </c>
      <c r="Y119" s="97">
        <f t="shared" si="43"/>
        <v>30</v>
      </c>
      <c r="Z119" s="21">
        <f t="shared" si="43"/>
        <v>0</v>
      </c>
      <c r="AA119" s="21">
        <f t="shared" si="43"/>
        <v>80</v>
      </c>
      <c r="AB119" s="21">
        <f t="shared" si="43"/>
        <v>96</v>
      </c>
      <c r="AC119" s="85"/>
    </row>
    <row r="120" spans="1:96" ht="12.75" x14ac:dyDescent="0.2">
      <c r="A120" s="86"/>
      <c r="C120" s="114" t="s">
        <v>25</v>
      </c>
      <c r="D120" s="108">
        <v>1</v>
      </c>
      <c r="E120" s="105">
        <v>1</v>
      </c>
      <c r="G120" s="82" t="s">
        <v>6</v>
      </c>
      <c r="H120" s="21">
        <f t="shared" ref="H120:AB120" si="44">((H103-H86)*$E$121)+H86</f>
        <v>32.799999999999997</v>
      </c>
      <c r="I120" s="21">
        <f t="shared" si="44"/>
        <v>32.799999999999997</v>
      </c>
      <c r="J120" s="21">
        <f t="shared" si="44"/>
        <v>32.799999999999997</v>
      </c>
      <c r="K120" s="21">
        <f t="shared" si="44"/>
        <v>32.799999999999997</v>
      </c>
      <c r="L120" s="21">
        <f t="shared" si="44"/>
        <v>32.799999999999997</v>
      </c>
      <c r="M120" s="21">
        <f t="shared" si="44"/>
        <v>32.799999999999997</v>
      </c>
      <c r="N120" s="21">
        <f t="shared" si="44"/>
        <v>36.6</v>
      </c>
      <c r="O120" s="21">
        <f t="shared" si="44"/>
        <v>41.4</v>
      </c>
      <c r="P120" s="21">
        <f t="shared" si="44"/>
        <v>45.2</v>
      </c>
      <c r="Q120" s="21">
        <f t="shared" si="44"/>
        <v>49.4</v>
      </c>
      <c r="R120" s="21">
        <f t="shared" si="44"/>
        <v>53.4</v>
      </c>
      <c r="S120" s="21">
        <f t="shared" si="44"/>
        <v>57.6</v>
      </c>
      <c r="T120" s="21">
        <f t="shared" si="44"/>
        <v>62.8</v>
      </c>
      <c r="U120" s="21">
        <f t="shared" si="44"/>
        <v>67.8</v>
      </c>
      <c r="V120" s="21">
        <f t="shared" si="44"/>
        <v>73.400000000000006</v>
      </c>
      <c r="W120" s="21">
        <f t="shared" si="44"/>
        <v>78.8</v>
      </c>
      <c r="X120" s="21">
        <f t="shared" si="44"/>
        <v>83.2</v>
      </c>
      <c r="Y120" s="97">
        <f t="shared" si="44"/>
        <v>84</v>
      </c>
      <c r="Z120" s="21">
        <f t="shared" si="44"/>
        <v>0</v>
      </c>
      <c r="AA120" s="21">
        <f t="shared" si="44"/>
        <v>80</v>
      </c>
      <c r="AB120" s="21">
        <f t="shared" si="44"/>
        <v>96</v>
      </c>
      <c r="AC120" s="85"/>
    </row>
    <row r="121" spans="1:96" ht="12.75" x14ac:dyDescent="0.2">
      <c r="A121" s="86"/>
      <c r="C121" s="115"/>
      <c r="D121" s="109">
        <v>2</v>
      </c>
      <c r="E121" s="106">
        <v>0.8</v>
      </c>
      <c r="G121" s="82" t="s">
        <v>7</v>
      </c>
      <c r="H121" s="21">
        <f t="shared" ref="H121:AB121" si="45">((H104-H87)*$E$121)+H87</f>
        <v>28.8</v>
      </c>
      <c r="I121" s="21">
        <f t="shared" si="45"/>
        <v>28.8</v>
      </c>
      <c r="J121" s="21">
        <f t="shared" si="45"/>
        <v>28.8</v>
      </c>
      <c r="K121" s="21">
        <f t="shared" si="45"/>
        <v>28.8</v>
      </c>
      <c r="L121" s="21">
        <f t="shared" si="45"/>
        <v>28.8</v>
      </c>
      <c r="M121" s="21">
        <f t="shared" si="45"/>
        <v>28.8</v>
      </c>
      <c r="N121" s="21">
        <f t="shared" si="45"/>
        <v>28.8</v>
      </c>
      <c r="O121" s="21">
        <f t="shared" si="45"/>
        <v>28.8</v>
      </c>
      <c r="P121" s="21">
        <f t="shared" si="45"/>
        <v>28.8</v>
      </c>
      <c r="Q121" s="21">
        <f t="shared" si="45"/>
        <v>43.8</v>
      </c>
      <c r="R121" s="21">
        <f t="shared" si="45"/>
        <v>44.8</v>
      </c>
      <c r="S121" s="21">
        <f t="shared" si="45"/>
        <v>45.8</v>
      </c>
      <c r="T121" s="21">
        <f t="shared" si="45"/>
        <v>46.6</v>
      </c>
      <c r="U121" s="21">
        <f t="shared" si="45"/>
        <v>59.6</v>
      </c>
      <c r="V121" s="21">
        <f t="shared" si="45"/>
        <v>59.6</v>
      </c>
      <c r="W121" s="21">
        <f t="shared" si="45"/>
        <v>59.6</v>
      </c>
      <c r="X121" s="21">
        <f t="shared" si="45"/>
        <v>59.6</v>
      </c>
      <c r="Y121" s="97">
        <f t="shared" si="45"/>
        <v>66.8</v>
      </c>
      <c r="Z121" s="21">
        <f t="shared" si="45"/>
        <v>0</v>
      </c>
      <c r="AA121" s="21">
        <f t="shared" si="45"/>
        <v>80</v>
      </c>
      <c r="AB121" s="21">
        <f t="shared" si="45"/>
        <v>96</v>
      </c>
      <c r="AC121" s="85"/>
    </row>
    <row r="122" spans="1:96" ht="12.75" x14ac:dyDescent="0.2">
      <c r="A122" s="86"/>
      <c r="C122" s="115"/>
      <c r="D122" s="109">
        <v>3</v>
      </c>
      <c r="E122" s="106">
        <v>0.6</v>
      </c>
      <c r="G122" s="82" t="s">
        <v>8</v>
      </c>
      <c r="H122" s="21">
        <f t="shared" ref="H122:AB122" si="46">((H105-H88)*$E$122)+H88</f>
        <v>52.6</v>
      </c>
      <c r="I122" s="21">
        <f t="shared" si="46"/>
        <v>52.6</v>
      </c>
      <c r="J122" s="21">
        <f t="shared" si="46"/>
        <v>52.6</v>
      </c>
      <c r="K122" s="21">
        <f t="shared" si="46"/>
        <v>52.6</v>
      </c>
      <c r="L122" s="21">
        <f t="shared" si="46"/>
        <v>52.6</v>
      </c>
      <c r="M122" s="21">
        <f t="shared" si="46"/>
        <v>52.6</v>
      </c>
      <c r="N122" s="21">
        <f t="shared" si="46"/>
        <v>53.4</v>
      </c>
      <c r="O122" s="21">
        <f t="shared" si="46"/>
        <v>59</v>
      </c>
      <c r="P122" s="21">
        <f t="shared" si="46"/>
        <v>66.599999999999994</v>
      </c>
      <c r="Q122" s="21">
        <f t="shared" si="46"/>
        <v>75.2</v>
      </c>
      <c r="R122" s="21">
        <f t="shared" si="46"/>
        <v>82.8</v>
      </c>
      <c r="S122" s="21">
        <f t="shared" si="46"/>
        <v>90.2</v>
      </c>
      <c r="T122" s="21">
        <f t="shared" si="46"/>
        <v>98.6</v>
      </c>
      <c r="U122" s="21">
        <f t="shared" si="46"/>
        <v>108</v>
      </c>
      <c r="V122" s="21">
        <f t="shared" si="46"/>
        <v>116.8</v>
      </c>
      <c r="W122" s="21">
        <f t="shared" si="46"/>
        <v>124</v>
      </c>
      <c r="X122" s="21">
        <f t="shared" si="46"/>
        <v>128.6</v>
      </c>
      <c r="Y122" s="97">
        <f t="shared" si="46"/>
        <v>133.19999999999999</v>
      </c>
      <c r="Z122" s="21">
        <f t="shared" si="46"/>
        <v>0</v>
      </c>
      <c r="AA122" s="21">
        <f t="shared" si="46"/>
        <v>80</v>
      </c>
      <c r="AB122" s="21">
        <f t="shared" si="46"/>
        <v>96</v>
      </c>
      <c r="AC122" s="85"/>
    </row>
    <row r="123" spans="1:96" ht="12.75" x14ac:dyDescent="0.2">
      <c r="A123" s="86"/>
      <c r="C123" s="115"/>
      <c r="D123" s="109">
        <v>4</v>
      </c>
      <c r="E123" s="106">
        <v>0.3</v>
      </c>
      <c r="G123" s="82" t="s">
        <v>9</v>
      </c>
      <c r="H123" s="21">
        <f>((H106-H89)*$E$123)+H89</f>
        <v>41.4</v>
      </c>
      <c r="I123" s="21">
        <f t="shared" ref="I123:AB123" si="47">((I106-I89)*$E$122)+I89</f>
        <v>45</v>
      </c>
      <c r="J123" s="21">
        <f t="shared" si="47"/>
        <v>45</v>
      </c>
      <c r="K123" s="21">
        <f t="shared" si="47"/>
        <v>45</v>
      </c>
      <c r="L123" s="21">
        <f t="shared" si="47"/>
        <v>45</v>
      </c>
      <c r="M123" s="21">
        <f t="shared" si="47"/>
        <v>45</v>
      </c>
      <c r="N123" s="21">
        <f t="shared" si="47"/>
        <v>45</v>
      </c>
      <c r="O123" s="21">
        <f t="shared" si="47"/>
        <v>45</v>
      </c>
      <c r="P123" s="21">
        <f t="shared" si="47"/>
        <v>45</v>
      </c>
      <c r="Q123" s="21">
        <f t="shared" si="47"/>
        <v>60</v>
      </c>
      <c r="R123" s="21">
        <f t="shared" si="47"/>
        <v>63.2</v>
      </c>
      <c r="S123" s="21">
        <f t="shared" si="47"/>
        <v>63.2</v>
      </c>
      <c r="T123" s="21">
        <f t="shared" si="47"/>
        <v>63.2</v>
      </c>
      <c r="U123" s="21">
        <f t="shared" si="47"/>
        <v>77.599999999999994</v>
      </c>
      <c r="V123" s="21">
        <f t="shared" si="47"/>
        <v>77.599999999999994</v>
      </c>
      <c r="W123" s="21">
        <f t="shared" si="47"/>
        <v>77.599999999999994</v>
      </c>
      <c r="X123" s="21">
        <f t="shared" si="47"/>
        <v>91.6</v>
      </c>
      <c r="Y123" s="97">
        <f t="shared" si="47"/>
        <v>102.2</v>
      </c>
      <c r="Z123" s="21">
        <f t="shared" si="47"/>
        <v>0</v>
      </c>
      <c r="AA123" s="21">
        <f t="shared" si="47"/>
        <v>80</v>
      </c>
      <c r="AB123" s="21">
        <f t="shared" si="47"/>
        <v>96</v>
      </c>
      <c r="AC123" s="85"/>
    </row>
    <row r="124" spans="1:96" ht="12.75" x14ac:dyDescent="0.2">
      <c r="A124" s="86"/>
      <c r="C124" s="115"/>
      <c r="D124" s="109">
        <v>5</v>
      </c>
      <c r="E124" s="106">
        <v>0.2</v>
      </c>
      <c r="G124" s="82" t="s">
        <v>10</v>
      </c>
      <c r="H124" s="21">
        <f>((H107-H90)*$E$123)+H90</f>
        <v>61.2</v>
      </c>
      <c r="I124" s="21">
        <f t="shared" ref="I124:AB124" si="48">((I107-I90)*$E$123)+I90</f>
        <v>61.2</v>
      </c>
      <c r="J124" s="21">
        <f t="shared" si="48"/>
        <v>61.2</v>
      </c>
      <c r="K124" s="21">
        <f t="shared" si="48"/>
        <v>61.2</v>
      </c>
      <c r="L124" s="21">
        <f t="shared" si="48"/>
        <v>61.2</v>
      </c>
      <c r="M124" s="21">
        <f t="shared" si="48"/>
        <v>64.5</v>
      </c>
      <c r="N124" s="21">
        <f t="shared" si="48"/>
        <v>70.5</v>
      </c>
      <c r="O124" s="21">
        <f t="shared" si="48"/>
        <v>77.2</v>
      </c>
      <c r="P124" s="21">
        <f t="shared" si="48"/>
        <v>85.9</v>
      </c>
      <c r="Q124" s="21">
        <f t="shared" si="48"/>
        <v>94.9</v>
      </c>
      <c r="R124" s="21">
        <f t="shared" si="48"/>
        <v>104.3</v>
      </c>
      <c r="S124" s="21">
        <f t="shared" si="48"/>
        <v>117.4</v>
      </c>
      <c r="T124" s="21">
        <f t="shared" si="48"/>
        <v>130.19999999999999</v>
      </c>
      <c r="U124" s="21">
        <f t="shared" si="48"/>
        <v>144.6</v>
      </c>
      <c r="V124" s="21">
        <f t="shared" si="48"/>
        <v>163</v>
      </c>
      <c r="W124" s="21">
        <f t="shared" si="48"/>
        <v>177.2</v>
      </c>
      <c r="X124" s="21">
        <f t="shared" si="48"/>
        <v>181.6</v>
      </c>
      <c r="Y124" s="97">
        <f t="shared" si="48"/>
        <v>185.3</v>
      </c>
      <c r="Z124" s="21">
        <f t="shared" si="48"/>
        <v>0</v>
      </c>
      <c r="AA124" s="21">
        <f t="shared" si="48"/>
        <v>80</v>
      </c>
      <c r="AB124" s="21">
        <f t="shared" si="48"/>
        <v>96</v>
      </c>
      <c r="AC124" s="85"/>
    </row>
    <row r="125" spans="1:96" ht="12.75" customHeight="1" x14ac:dyDescent="0.2">
      <c r="A125" s="86"/>
      <c r="C125" s="115"/>
      <c r="D125" s="109">
        <v>6</v>
      </c>
      <c r="E125" s="106">
        <v>0</v>
      </c>
      <c r="G125" s="82" t="s">
        <v>11</v>
      </c>
      <c r="H125" s="21">
        <f t="shared" ref="H125:AB125" si="49">((H108-H91)*$E$124)+H91</f>
        <v>52.2</v>
      </c>
      <c r="I125" s="21">
        <f t="shared" si="49"/>
        <v>52.2</v>
      </c>
      <c r="J125" s="21">
        <f t="shared" si="49"/>
        <v>52.2</v>
      </c>
      <c r="K125" s="21">
        <f t="shared" si="49"/>
        <v>52.2</v>
      </c>
      <c r="L125" s="21">
        <f t="shared" si="49"/>
        <v>52.2</v>
      </c>
      <c r="M125" s="21">
        <f t="shared" si="49"/>
        <v>52.2</v>
      </c>
      <c r="N125" s="21">
        <f t="shared" si="49"/>
        <v>53.8</v>
      </c>
      <c r="O125" s="21">
        <f t="shared" si="49"/>
        <v>53.8</v>
      </c>
      <c r="P125" s="21">
        <f t="shared" si="49"/>
        <v>53.8</v>
      </c>
      <c r="Q125" s="21">
        <f t="shared" si="49"/>
        <v>70.8</v>
      </c>
      <c r="R125" s="21">
        <f t="shared" si="49"/>
        <v>70.8</v>
      </c>
      <c r="S125" s="21">
        <f t="shared" si="49"/>
        <v>70.8</v>
      </c>
      <c r="T125" s="21">
        <f t="shared" si="49"/>
        <v>70.8</v>
      </c>
      <c r="U125" s="21">
        <f t="shared" si="49"/>
        <v>82.2</v>
      </c>
      <c r="V125" s="21">
        <f t="shared" si="49"/>
        <v>90.2</v>
      </c>
      <c r="W125" s="21">
        <f t="shared" si="49"/>
        <v>99</v>
      </c>
      <c r="X125" s="21">
        <f t="shared" si="49"/>
        <v>110.4</v>
      </c>
      <c r="Y125" s="97">
        <f t="shared" si="49"/>
        <v>120.6</v>
      </c>
      <c r="Z125" s="21">
        <f t="shared" si="49"/>
        <v>0</v>
      </c>
      <c r="AA125" s="21">
        <f t="shared" si="49"/>
        <v>80</v>
      </c>
      <c r="AB125" s="21">
        <f t="shared" si="49"/>
        <v>96</v>
      </c>
      <c r="AC125" s="85"/>
    </row>
    <row r="126" spans="1:96" ht="13.5" thickBot="1" x14ac:dyDescent="0.25">
      <c r="A126" s="86"/>
      <c r="C126" s="116"/>
      <c r="D126" s="110">
        <v>7</v>
      </c>
      <c r="E126" s="107">
        <v>0</v>
      </c>
      <c r="G126" s="82" t="s">
        <v>12</v>
      </c>
      <c r="H126" s="21">
        <f t="shared" ref="H126:AB126" si="50">((H109-H92)*$E$124)+H92</f>
        <v>74</v>
      </c>
      <c r="I126" s="21">
        <f t="shared" si="50"/>
        <v>74</v>
      </c>
      <c r="J126" s="21">
        <f t="shared" si="50"/>
        <v>74</v>
      </c>
      <c r="K126" s="21">
        <f t="shared" si="50"/>
        <v>74</v>
      </c>
      <c r="L126" s="21">
        <f t="shared" si="50"/>
        <v>74</v>
      </c>
      <c r="M126" s="21">
        <f t="shared" si="50"/>
        <v>77.400000000000006</v>
      </c>
      <c r="N126" s="21">
        <f t="shared" si="50"/>
        <v>84.6</v>
      </c>
      <c r="O126" s="21">
        <f t="shared" si="50"/>
        <v>92.8</v>
      </c>
      <c r="P126" s="21">
        <f t="shared" si="50"/>
        <v>104.6</v>
      </c>
      <c r="Q126" s="21">
        <f t="shared" si="50"/>
        <v>116.4</v>
      </c>
      <c r="R126" s="21">
        <f t="shared" si="50"/>
        <v>131.80000000000001</v>
      </c>
      <c r="S126" s="21">
        <f t="shared" si="50"/>
        <v>148.4</v>
      </c>
      <c r="T126" s="21">
        <f t="shared" si="50"/>
        <v>171</v>
      </c>
      <c r="U126" s="21">
        <f t="shared" si="50"/>
        <v>192</v>
      </c>
      <c r="V126" s="21">
        <f t="shared" si="50"/>
        <v>214</v>
      </c>
      <c r="W126" s="21">
        <f t="shared" si="50"/>
        <v>229.4</v>
      </c>
      <c r="X126" s="21">
        <f t="shared" si="50"/>
        <v>234</v>
      </c>
      <c r="Y126" s="97">
        <f t="shared" si="50"/>
        <v>238</v>
      </c>
      <c r="Z126" s="21">
        <f t="shared" si="50"/>
        <v>0</v>
      </c>
      <c r="AA126" s="21">
        <f t="shared" si="50"/>
        <v>80</v>
      </c>
      <c r="AB126" s="21">
        <f t="shared" si="50"/>
        <v>96</v>
      </c>
      <c r="AC126" s="85"/>
    </row>
    <row r="127" spans="1:96" ht="12.75" x14ac:dyDescent="0.2">
      <c r="A127" s="86"/>
      <c r="B127" s="85"/>
      <c r="C127" s="85"/>
      <c r="G127" s="82" t="s">
        <v>13</v>
      </c>
      <c r="H127" s="21">
        <f t="shared" ref="H127:AB127" si="51">((H110-H93)*$E$125)+H93</f>
        <v>59</v>
      </c>
      <c r="I127" s="21">
        <f t="shared" si="51"/>
        <v>59</v>
      </c>
      <c r="J127" s="21">
        <f t="shared" si="51"/>
        <v>59</v>
      </c>
      <c r="K127" s="21">
        <f t="shared" si="51"/>
        <v>59</v>
      </c>
      <c r="L127" s="21">
        <f t="shared" si="51"/>
        <v>59</v>
      </c>
      <c r="M127" s="21">
        <f t="shared" si="51"/>
        <v>59</v>
      </c>
      <c r="N127" s="21">
        <f t="shared" si="51"/>
        <v>64</v>
      </c>
      <c r="O127" s="21">
        <f t="shared" si="51"/>
        <v>64</v>
      </c>
      <c r="P127" s="21">
        <f t="shared" si="51"/>
        <v>64</v>
      </c>
      <c r="Q127" s="21">
        <f t="shared" si="51"/>
        <v>74</v>
      </c>
      <c r="R127" s="21">
        <f t="shared" si="51"/>
        <v>83</v>
      </c>
      <c r="S127" s="21">
        <f t="shared" si="51"/>
        <v>93</v>
      </c>
      <c r="T127" s="21">
        <f t="shared" si="51"/>
        <v>93</v>
      </c>
      <c r="U127" s="21">
        <f t="shared" si="51"/>
        <v>124</v>
      </c>
      <c r="V127" s="21">
        <f t="shared" si="51"/>
        <v>124</v>
      </c>
      <c r="W127" s="21">
        <f t="shared" si="51"/>
        <v>124</v>
      </c>
      <c r="X127" s="21">
        <f t="shared" si="51"/>
        <v>162</v>
      </c>
      <c r="Y127" s="97">
        <f t="shared" si="51"/>
        <v>166</v>
      </c>
      <c r="Z127" s="21">
        <f t="shared" si="51"/>
        <v>0</v>
      </c>
      <c r="AA127" s="21">
        <f t="shared" si="51"/>
        <v>80</v>
      </c>
      <c r="AB127" s="21">
        <f t="shared" si="51"/>
        <v>96</v>
      </c>
      <c r="AC127" s="85"/>
    </row>
    <row r="128" spans="1:96" ht="12.75" x14ac:dyDescent="0.2">
      <c r="A128" s="86"/>
      <c r="G128" s="82" t="s">
        <v>14</v>
      </c>
      <c r="H128" s="21">
        <f t="shared" ref="H128:AB128" si="52">((H111-H94)*$E$125)+H94</f>
        <v>79</v>
      </c>
      <c r="I128" s="21">
        <f t="shared" si="52"/>
        <v>79</v>
      </c>
      <c r="J128" s="21">
        <f t="shared" si="52"/>
        <v>79</v>
      </c>
      <c r="K128" s="21">
        <f t="shared" si="52"/>
        <v>79</v>
      </c>
      <c r="L128" s="21">
        <f t="shared" si="52"/>
        <v>79</v>
      </c>
      <c r="M128" s="21">
        <f t="shared" si="52"/>
        <v>85</v>
      </c>
      <c r="N128" s="21">
        <f t="shared" si="52"/>
        <v>98</v>
      </c>
      <c r="O128" s="21">
        <f t="shared" si="52"/>
        <v>112</v>
      </c>
      <c r="P128" s="21">
        <f t="shared" si="52"/>
        <v>127</v>
      </c>
      <c r="Q128" s="21">
        <f t="shared" si="52"/>
        <v>146</v>
      </c>
      <c r="R128" s="21">
        <f t="shared" si="52"/>
        <v>168</v>
      </c>
      <c r="S128" s="21">
        <f t="shared" si="52"/>
        <v>190</v>
      </c>
      <c r="T128" s="21">
        <f t="shared" si="52"/>
        <v>212</v>
      </c>
      <c r="U128" s="21">
        <f t="shared" si="52"/>
        <v>230</v>
      </c>
      <c r="V128" s="21">
        <f t="shared" si="52"/>
        <v>242</v>
      </c>
      <c r="W128" s="21">
        <f t="shared" si="52"/>
        <v>251</v>
      </c>
      <c r="X128" s="21">
        <f t="shared" si="52"/>
        <v>251</v>
      </c>
      <c r="Y128" s="97">
        <f t="shared" si="52"/>
        <v>255</v>
      </c>
      <c r="Z128" s="21">
        <f t="shared" si="52"/>
        <v>0</v>
      </c>
      <c r="AA128" s="21">
        <f t="shared" si="52"/>
        <v>80</v>
      </c>
      <c r="AB128" s="21">
        <f t="shared" si="52"/>
        <v>96</v>
      </c>
      <c r="AC128" s="85"/>
    </row>
    <row r="129" spans="1:29" ht="12.75" x14ac:dyDescent="0.2">
      <c r="A129" s="86"/>
      <c r="G129" s="82" t="s">
        <v>15</v>
      </c>
      <c r="H129" s="21">
        <f t="shared" ref="H129:AB129" si="53">((H112-H95)*$E$126)+H95</f>
        <v>75</v>
      </c>
      <c r="I129" s="21">
        <f t="shared" si="53"/>
        <v>75</v>
      </c>
      <c r="J129" s="21">
        <f t="shared" si="53"/>
        <v>75</v>
      </c>
      <c r="K129" s="21">
        <f t="shared" si="53"/>
        <v>75</v>
      </c>
      <c r="L129" s="21">
        <f t="shared" si="53"/>
        <v>75</v>
      </c>
      <c r="M129" s="21">
        <f t="shared" si="53"/>
        <v>75</v>
      </c>
      <c r="N129" s="21">
        <f t="shared" si="53"/>
        <v>84</v>
      </c>
      <c r="O129" s="21">
        <f t="shared" si="53"/>
        <v>84</v>
      </c>
      <c r="P129" s="21">
        <f t="shared" si="53"/>
        <v>104</v>
      </c>
      <c r="Q129" s="21">
        <f t="shared" si="53"/>
        <v>124</v>
      </c>
      <c r="R129" s="21">
        <f t="shared" si="53"/>
        <v>124</v>
      </c>
      <c r="S129" s="21">
        <f t="shared" si="53"/>
        <v>124</v>
      </c>
      <c r="T129" s="21">
        <f t="shared" si="53"/>
        <v>124</v>
      </c>
      <c r="U129" s="21">
        <f t="shared" si="53"/>
        <v>166</v>
      </c>
      <c r="V129" s="21">
        <f t="shared" si="53"/>
        <v>166</v>
      </c>
      <c r="W129" s="21">
        <f t="shared" si="53"/>
        <v>166</v>
      </c>
      <c r="X129" s="21">
        <f t="shared" si="53"/>
        <v>222</v>
      </c>
      <c r="Y129" s="97">
        <f t="shared" si="53"/>
        <v>226</v>
      </c>
      <c r="Z129" s="21">
        <f t="shared" si="53"/>
        <v>0</v>
      </c>
      <c r="AA129" s="21">
        <f t="shared" si="53"/>
        <v>80</v>
      </c>
      <c r="AB129" s="21">
        <f t="shared" si="53"/>
        <v>96</v>
      </c>
      <c r="AC129" s="85"/>
    </row>
    <row r="130" spans="1:29" ht="12.75" x14ac:dyDescent="0.2">
      <c r="A130" s="86"/>
      <c r="G130" s="82" t="s">
        <v>16</v>
      </c>
      <c r="H130" s="21">
        <f t="shared" ref="H130:AB130" si="54">((H113-H96)*$E$126)+H96</f>
        <v>255</v>
      </c>
      <c r="I130" s="21">
        <f t="shared" si="54"/>
        <v>255</v>
      </c>
      <c r="J130" s="21">
        <f t="shared" si="54"/>
        <v>255</v>
      </c>
      <c r="K130" s="21">
        <f t="shared" si="54"/>
        <v>255</v>
      </c>
      <c r="L130" s="21">
        <f t="shared" si="54"/>
        <v>255</v>
      </c>
      <c r="M130" s="21">
        <f t="shared" si="54"/>
        <v>255</v>
      </c>
      <c r="N130" s="21">
        <f t="shared" si="54"/>
        <v>255</v>
      </c>
      <c r="O130" s="21">
        <f t="shared" si="54"/>
        <v>255</v>
      </c>
      <c r="P130" s="21">
        <f t="shared" si="54"/>
        <v>255</v>
      </c>
      <c r="Q130" s="21">
        <f t="shared" si="54"/>
        <v>255</v>
      </c>
      <c r="R130" s="21">
        <f t="shared" si="54"/>
        <v>255</v>
      </c>
      <c r="S130" s="21">
        <f t="shared" si="54"/>
        <v>255</v>
      </c>
      <c r="T130" s="21">
        <f t="shared" si="54"/>
        <v>255</v>
      </c>
      <c r="U130" s="21">
        <f t="shared" si="54"/>
        <v>255</v>
      </c>
      <c r="V130" s="21">
        <f t="shared" si="54"/>
        <v>255</v>
      </c>
      <c r="W130" s="21">
        <f t="shared" si="54"/>
        <v>255</v>
      </c>
      <c r="X130" s="21">
        <f t="shared" si="54"/>
        <v>255</v>
      </c>
      <c r="Y130" s="97">
        <f t="shared" si="54"/>
        <v>255</v>
      </c>
      <c r="Z130" s="21">
        <f t="shared" si="54"/>
        <v>0</v>
      </c>
      <c r="AA130" s="21">
        <f t="shared" si="54"/>
        <v>80</v>
      </c>
      <c r="AB130" s="21">
        <f t="shared" si="54"/>
        <v>96</v>
      </c>
      <c r="AC130" s="85"/>
    </row>
    <row r="131" spans="1:29" ht="12.75" x14ac:dyDescent="0.2">
      <c r="A131" s="8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91"/>
      <c r="Y131" s="72"/>
      <c r="Z131" s="72"/>
      <c r="AA131" s="72"/>
      <c r="AB131" s="72"/>
      <c r="AC131" s="85"/>
    </row>
    <row r="132" spans="1:29" ht="12.75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91"/>
      <c r="Y132" s="85"/>
      <c r="Z132" s="85"/>
      <c r="AA132" s="85"/>
    </row>
    <row r="133" spans="1:29" ht="12.75" x14ac:dyDescent="0.2">
      <c r="X133" s="81"/>
    </row>
    <row r="134" spans="1:29" ht="12.75" x14ac:dyDescent="0.2">
      <c r="X134" s="81"/>
      <c r="Z134" s="85"/>
      <c r="AA134" s="85"/>
    </row>
    <row r="135" spans="1:29" ht="12.75" x14ac:dyDescent="0.2">
      <c r="A135" s="4"/>
      <c r="B135" s="4"/>
      <c r="C135" s="4"/>
      <c r="D135" s="4"/>
      <c r="E135" s="4"/>
      <c r="G135" s="4"/>
      <c r="I135" s="4"/>
      <c r="X135" s="81"/>
    </row>
    <row r="136" spans="1:29" ht="12.75" x14ac:dyDescent="0.2">
      <c r="A136" s="4"/>
      <c r="B136" s="4"/>
      <c r="C136" s="4"/>
      <c r="D136" s="4"/>
      <c r="E136" s="4"/>
      <c r="F136" s="4"/>
      <c r="G136" s="4"/>
      <c r="H136" s="14"/>
      <c r="I136" s="4"/>
      <c r="X136" s="81"/>
    </row>
    <row r="137" spans="1:29" ht="12.75" x14ac:dyDescent="0.2">
      <c r="A137" s="4"/>
      <c r="B137" s="4"/>
      <c r="C137" s="4"/>
      <c r="D137" s="4"/>
      <c r="F137" s="4"/>
      <c r="G137" s="4"/>
      <c r="H137" s="14"/>
      <c r="I137" s="4"/>
      <c r="X137" s="81"/>
    </row>
    <row r="138" spans="1:29" ht="12.75" x14ac:dyDescent="0.2">
      <c r="A138" s="4"/>
      <c r="B138" s="4"/>
      <c r="C138" s="4"/>
      <c r="D138" s="4"/>
      <c r="F138" s="4"/>
      <c r="G138" s="4"/>
      <c r="H138" s="14"/>
      <c r="I138" s="4"/>
      <c r="X138" s="81"/>
    </row>
    <row r="140" spans="1:29" ht="15.75" customHeight="1" x14ac:dyDescent="0.2">
      <c r="X140"/>
    </row>
    <row r="141" spans="1:29" ht="15.75" customHeight="1" x14ac:dyDescent="0.2">
      <c r="X141"/>
    </row>
    <row r="142" spans="1:29" ht="15.75" customHeight="1" x14ac:dyDescent="0.2">
      <c r="X142"/>
    </row>
    <row r="143" spans="1:29" ht="12.75" x14ac:dyDescent="0.2">
      <c r="A143" s="4"/>
      <c r="B143" s="4"/>
      <c r="C143" s="4"/>
      <c r="D143" s="4"/>
      <c r="F143" s="4"/>
      <c r="G143" s="4"/>
      <c r="H143" s="14"/>
      <c r="I143" s="4"/>
      <c r="X143" s="81"/>
    </row>
    <row r="144" spans="1:29" ht="12.75" x14ac:dyDescent="0.2">
      <c r="B144" s="4"/>
      <c r="C144" s="4"/>
      <c r="D144" s="4"/>
      <c r="F144" s="4"/>
      <c r="G144" s="4"/>
      <c r="H144" s="14"/>
      <c r="I144" s="4"/>
      <c r="X144" s="81"/>
    </row>
    <row r="145" spans="2:24" ht="12.75" x14ac:dyDescent="0.2">
      <c r="B145" s="4"/>
      <c r="C145" s="4"/>
      <c r="D145" s="4"/>
      <c r="F145" s="4"/>
      <c r="H145" s="14"/>
      <c r="I145" s="4"/>
      <c r="X145" s="81"/>
    </row>
    <row r="146" spans="2:24" ht="12.75" x14ac:dyDescent="0.2">
      <c r="B146" s="4"/>
      <c r="C146" s="4"/>
      <c r="D146" s="4"/>
      <c r="F146" s="4"/>
      <c r="H146" s="14"/>
      <c r="I146" s="4"/>
      <c r="X146" s="81"/>
    </row>
    <row r="147" spans="2:24" ht="12.75" x14ac:dyDescent="0.2">
      <c r="B147" s="4"/>
      <c r="C147" s="4"/>
      <c r="D147" s="4"/>
      <c r="F147" s="4"/>
      <c r="H147" s="14"/>
      <c r="I147" s="4"/>
      <c r="X147" s="81"/>
    </row>
    <row r="148" spans="2:24" ht="12.75" x14ac:dyDescent="0.2">
      <c r="B148" s="4"/>
      <c r="C148" s="4"/>
      <c r="D148" s="4"/>
      <c r="F148" s="4"/>
      <c r="H148" s="14"/>
      <c r="I148" s="4"/>
      <c r="X148" s="81"/>
    </row>
    <row r="149" spans="2:24" ht="12.75" x14ac:dyDescent="0.2">
      <c r="X149" s="81"/>
    </row>
    <row r="150" spans="2:24" ht="12.75" x14ac:dyDescent="0.2">
      <c r="X150" s="81"/>
    </row>
    <row r="151" spans="2:24" ht="12.75" x14ac:dyDescent="0.2">
      <c r="X151" s="81"/>
    </row>
    <row r="152" spans="2:24" ht="12.75" x14ac:dyDescent="0.2">
      <c r="X152" s="81"/>
    </row>
    <row r="153" spans="2:24" ht="12.75" x14ac:dyDescent="0.2">
      <c r="X153" s="81"/>
    </row>
    <row r="154" spans="2:24" ht="12.75" x14ac:dyDescent="0.2">
      <c r="X154" s="81"/>
    </row>
    <row r="155" spans="2:24" ht="12.75" x14ac:dyDescent="0.2">
      <c r="X155" s="81"/>
    </row>
    <row r="156" spans="2:24" ht="12.75" x14ac:dyDescent="0.2">
      <c r="X156" s="81"/>
    </row>
    <row r="157" spans="2:24" ht="12.75" x14ac:dyDescent="0.2">
      <c r="X157" s="81"/>
    </row>
    <row r="158" spans="2:24" ht="12.75" x14ac:dyDescent="0.2">
      <c r="X158" s="81"/>
    </row>
    <row r="159" spans="2:24" ht="12.75" x14ac:dyDescent="0.2">
      <c r="X159" s="81"/>
    </row>
    <row r="160" spans="2:24" ht="12.75" x14ac:dyDescent="0.2">
      <c r="X160" s="81"/>
    </row>
    <row r="161" spans="24:24" ht="12.75" x14ac:dyDescent="0.2">
      <c r="X161" s="81"/>
    </row>
    <row r="162" spans="24:24" ht="12.75" x14ac:dyDescent="0.2">
      <c r="X162" s="81"/>
    </row>
    <row r="163" spans="24:24" ht="12.75" x14ac:dyDescent="0.2">
      <c r="X163" s="81"/>
    </row>
    <row r="164" spans="24:24" ht="12.75" x14ac:dyDescent="0.2">
      <c r="X164" s="81"/>
    </row>
    <row r="165" spans="24:24" ht="12.75" x14ac:dyDescent="0.2">
      <c r="X165" s="81"/>
    </row>
    <row r="166" spans="24:24" ht="12.75" x14ac:dyDescent="0.2">
      <c r="X166" s="81"/>
    </row>
    <row r="167" spans="24:24" ht="12.75" x14ac:dyDescent="0.2">
      <c r="X167" s="81"/>
    </row>
    <row r="168" spans="24:24" ht="12.75" x14ac:dyDescent="0.2">
      <c r="X168" s="81"/>
    </row>
    <row r="169" spans="24:24" ht="12.75" x14ac:dyDescent="0.2">
      <c r="X169" s="81"/>
    </row>
    <row r="170" spans="24:24" ht="12.75" x14ac:dyDescent="0.2">
      <c r="X170" s="81"/>
    </row>
    <row r="171" spans="24:24" ht="12.75" x14ac:dyDescent="0.2">
      <c r="X171" s="81"/>
    </row>
    <row r="172" spans="24:24" ht="12.75" x14ac:dyDescent="0.2">
      <c r="X172" s="81"/>
    </row>
    <row r="173" spans="24:24" ht="12.75" x14ac:dyDescent="0.2">
      <c r="X173" s="81"/>
    </row>
    <row r="174" spans="24:24" ht="12.75" x14ac:dyDescent="0.2">
      <c r="X174" s="81"/>
    </row>
    <row r="175" spans="24:24" ht="12.75" x14ac:dyDescent="0.2">
      <c r="X175" s="81"/>
    </row>
    <row r="176" spans="24:24" ht="12.75" x14ac:dyDescent="0.2">
      <c r="X176" s="81"/>
    </row>
    <row r="177" spans="24:24" ht="12.75" x14ac:dyDescent="0.2">
      <c r="X177" s="81"/>
    </row>
    <row r="178" spans="24:24" ht="12.75" x14ac:dyDescent="0.2">
      <c r="X178" s="81"/>
    </row>
    <row r="179" spans="24:24" ht="12.75" x14ac:dyDescent="0.2">
      <c r="X179" s="81"/>
    </row>
    <row r="180" spans="24:24" ht="12.75" x14ac:dyDescent="0.2">
      <c r="X180" s="81"/>
    </row>
    <row r="181" spans="24:24" ht="12.75" x14ac:dyDescent="0.2">
      <c r="X181" s="81"/>
    </row>
    <row r="182" spans="24:24" ht="12.75" x14ac:dyDescent="0.2">
      <c r="X182" s="81"/>
    </row>
    <row r="183" spans="24:24" ht="12.75" x14ac:dyDescent="0.2">
      <c r="X183" s="81"/>
    </row>
    <row r="184" spans="24:24" ht="12.75" x14ac:dyDescent="0.2">
      <c r="X184" s="81"/>
    </row>
    <row r="185" spans="24:24" ht="12.75" x14ac:dyDescent="0.2">
      <c r="X185" s="81"/>
    </row>
    <row r="186" spans="24:24" ht="12.75" x14ac:dyDescent="0.2">
      <c r="X186" s="81"/>
    </row>
    <row r="187" spans="24:24" ht="12.75" x14ac:dyDescent="0.2">
      <c r="X187" s="81"/>
    </row>
    <row r="188" spans="24:24" ht="12.75" x14ac:dyDescent="0.2">
      <c r="X188" s="81"/>
    </row>
    <row r="189" spans="24:24" ht="12.75" x14ac:dyDescent="0.2">
      <c r="X189" s="81"/>
    </row>
    <row r="190" spans="24:24" ht="12.75" x14ac:dyDescent="0.2">
      <c r="X190" s="81"/>
    </row>
    <row r="191" spans="24:24" ht="12.75" x14ac:dyDescent="0.2">
      <c r="X191" s="81"/>
    </row>
    <row r="192" spans="24:24" ht="12.75" x14ac:dyDescent="0.2">
      <c r="X192" s="81"/>
    </row>
    <row r="193" spans="24:24" ht="12.75" x14ac:dyDescent="0.2">
      <c r="X193" s="81"/>
    </row>
    <row r="194" spans="24:24" ht="12.75" x14ac:dyDescent="0.2">
      <c r="X194" s="81"/>
    </row>
    <row r="195" spans="24:24" ht="12.75" x14ac:dyDescent="0.2">
      <c r="X195" s="81"/>
    </row>
    <row r="196" spans="24:24" ht="12.75" x14ac:dyDescent="0.2">
      <c r="X196" s="81"/>
    </row>
    <row r="197" spans="24:24" ht="12.75" x14ac:dyDescent="0.2">
      <c r="X197" s="81"/>
    </row>
    <row r="198" spans="24:24" ht="12.75" x14ac:dyDescent="0.2">
      <c r="X198" s="81"/>
    </row>
    <row r="199" spans="24:24" ht="12.75" x14ac:dyDescent="0.2">
      <c r="X199" s="81"/>
    </row>
    <row r="200" spans="24:24" ht="12.75" x14ac:dyDescent="0.2">
      <c r="X200" s="81"/>
    </row>
    <row r="201" spans="24:24" ht="12.75" x14ac:dyDescent="0.2">
      <c r="X201" s="81"/>
    </row>
    <row r="202" spans="24:24" ht="12.75" x14ac:dyDescent="0.2">
      <c r="X202" s="81"/>
    </row>
    <row r="203" spans="24:24" ht="12.75" x14ac:dyDescent="0.2">
      <c r="X203" s="81"/>
    </row>
    <row r="204" spans="24:24" ht="12.75" x14ac:dyDescent="0.2">
      <c r="X204" s="81"/>
    </row>
    <row r="205" spans="24:24" ht="12.75" x14ac:dyDescent="0.2">
      <c r="X205" s="81"/>
    </row>
    <row r="206" spans="24:24" ht="12.75" x14ac:dyDescent="0.2">
      <c r="X206" s="81"/>
    </row>
    <row r="207" spans="24:24" ht="12.75" x14ac:dyDescent="0.2">
      <c r="X207" s="81"/>
    </row>
    <row r="208" spans="24:24" ht="12.75" x14ac:dyDescent="0.2">
      <c r="X208" s="81"/>
    </row>
    <row r="209" spans="24:24" ht="12.75" x14ac:dyDescent="0.2">
      <c r="X209" s="81"/>
    </row>
    <row r="210" spans="24:24" ht="12.75" x14ac:dyDescent="0.2">
      <c r="X210" s="81"/>
    </row>
    <row r="211" spans="24:24" ht="12.75" x14ac:dyDescent="0.2">
      <c r="X211" s="81"/>
    </row>
    <row r="212" spans="24:24" ht="12.75" x14ac:dyDescent="0.2">
      <c r="X212" s="81"/>
    </row>
    <row r="213" spans="24:24" ht="12.75" x14ac:dyDescent="0.2">
      <c r="X213" s="81"/>
    </row>
    <row r="214" spans="24:24" ht="12.75" x14ac:dyDescent="0.2">
      <c r="X214" s="81"/>
    </row>
    <row r="215" spans="24:24" ht="12.75" x14ac:dyDescent="0.2">
      <c r="X215" s="81"/>
    </row>
    <row r="216" spans="24:24" ht="12.75" x14ac:dyDescent="0.2">
      <c r="X216" s="81"/>
    </row>
    <row r="217" spans="24:24" ht="12.75" x14ac:dyDescent="0.2">
      <c r="X217" s="81"/>
    </row>
    <row r="218" spans="24:24" ht="12.75" x14ac:dyDescent="0.2">
      <c r="X218" s="81"/>
    </row>
    <row r="219" spans="24:24" ht="12.75" x14ac:dyDescent="0.2">
      <c r="X219" s="81"/>
    </row>
    <row r="220" spans="24:24" ht="12.75" x14ac:dyDescent="0.2">
      <c r="X220" s="81"/>
    </row>
    <row r="221" spans="24:24" ht="12.75" x14ac:dyDescent="0.2">
      <c r="X221" s="81"/>
    </row>
    <row r="222" spans="24:24" ht="12.75" x14ac:dyDescent="0.2">
      <c r="X222" s="81"/>
    </row>
    <row r="223" spans="24:24" ht="12.75" x14ac:dyDescent="0.2">
      <c r="X223" s="81"/>
    </row>
    <row r="224" spans="24:24" ht="12.75" x14ac:dyDescent="0.2">
      <c r="X224" s="81"/>
    </row>
    <row r="225" spans="24:24" ht="12.75" x14ac:dyDescent="0.2">
      <c r="X225" s="81"/>
    </row>
    <row r="226" spans="24:24" ht="12.75" x14ac:dyDescent="0.2">
      <c r="X226" s="81"/>
    </row>
    <row r="227" spans="24:24" ht="12.75" x14ac:dyDescent="0.2">
      <c r="X227" s="81"/>
    </row>
    <row r="228" spans="24:24" ht="12.75" x14ac:dyDescent="0.2">
      <c r="X228" s="81"/>
    </row>
    <row r="229" spans="24:24" ht="12.75" x14ac:dyDescent="0.2">
      <c r="X229" s="81"/>
    </row>
    <row r="230" spans="24:24" ht="12.75" x14ac:dyDescent="0.2">
      <c r="X230" s="81"/>
    </row>
    <row r="231" spans="24:24" ht="12.75" x14ac:dyDescent="0.2">
      <c r="X231" s="81"/>
    </row>
    <row r="232" spans="24:24" ht="12.75" x14ac:dyDescent="0.2">
      <c r="X232" s="81"/>
    </row>
    <row r="233" spans="24:24" ht="12.75" x14ac:dyDescent="0.2">
      <c r="X233" s="81"/>
    </row>
    <row r="234" spans="24:24" ht="12.75" x14ac:dyDescent="0.2">
      <c r="X234" s="81"/>
    </row>
    <row r="235" spans="24:24" ht="12.75" x14ac:dyDescent="0.2">
      <c r="X235" s="81"/>
    </row>
    <row r="236" spans="24:24" ht="12.75" x14ac:dyDescent="0.2">
      <c r="X236" s="81"/>
    </row>
    <row r="237" spans="24:24" ht="12.75" x14ac:dyDescent="0.2">
      <c r="X237" s="81"/>
    </row>
    <row r="238" spans="24:24" ht="12.75" x14ac:dyDescent="0.2">
      <c r="X238" s="81"/>
    </row>
    <row r="239" spans="24:24" ht="12.75" x14ac:dyDescent="0.2">
      <c r="X239" s="81"/>
    </row>
    <row r="240" spans="24:24" ht="12.75" x14ac:dyDescent="0.2">
      <c r="X240" s="81"/>
    </row>
    <row r="241" spans="24:24" ht="12.75" x14ac:dyDescent="0.2">
      <c r="X241" s="81"/>
    </row>
    <row r="242" spans="24:24" ht="12.75" x14ac:dyDescent="0.2">
      <c r="X242" s="81"/>
    </row>
    <row r="243" spans="24:24" ht="12.75" x14ac:dyDescent="0.2">
      <c r="X243" s="81"/>
    </row>
    <row r="244" spans="24:24" ht="12.75" x14ac:dyDescent="0.2">
      <c r="X244" s="81"/>
    </row>
    <row r="245" spans="24:24" ht="12.75" x14ac:dyDescent="0.2">
      <c r="X245" s="81"/>
    </row>
    <row r="246" spans="24:24" ht="12.75" x14ac:dyDescent="0.2">
      <c r="X246" s="81"/>
    </row>
    <row r="247" spans="24:24" ht="12.75" x14ac:dyDescent="0.2">
      <c r="X247" s="81"/>
    </row>
    <row r="248" spans="24:24" ht="12.75" x14ac:dyDescent="0.2">
      <c r="X248" s="81"/>
    </row>
    <row r="249" spans="24:24" ht="12.75" x14ac:dyDescent="0.2">
      <c r="X249" s="81"/>
    </row>
    <row r="250" spans="24:24" ht="12.75" x14ac:dyDescent="0.2">
      <c r="X250" s="81"/>
    </row>
    <row r="251" spans="24:24" ht="12.75" x14ac:dyDescent="0.2">
      <c r="X251" s="81"/>
    </row>
    <row r="252" spans="24:24" ht="12.75" x14ac:dyDescent="0.2">
      <c r="X252" s="81"/>
    </row>
    <row r="253" spans="24:24" ht="12.75" x14ac:dyDescent="0.2">
      <c r="X253" s="81"/>
    </row>
    <row r="254" spans="24:24" ht="12.75" x14ac:dyDescent="0.2">
      <c r="X254" s="81"/>
    </row>
    <row r="255" spans="24:24" ht="12.75" x14ac:dyDescent="0.2">
      <c r="X255" s="81"/>
    </row>
    <row r="256" spans="24:24" ht="12.75" x14ac:dyDescent="0.2">
      <c r="X256" s="81"/>
    </row>
    <row r="257" spans="24:24" ht="12.75" x14ac:dyDescent="0.2">
      <c r="X257" s="81"/>
    </row>
    <row r="258" spans="24:24" ht="12.75" x14ac:dyDescent="0.2">
      <c r="X258" s="81"/>
    </row>
    <row r="259" spans="24:24" ht="12.75" x14ac:dyDescent="0.2">
      <c r="X259" s="81"/>
    </row>
    <row r="260" spans="24:24" ht="12.75" x14ac:dyDescent="0.2">
      <c r="X260" s="81"/>
    </row>
    <row r="261" spans="24:24" ht="12.75" x14ac:dyDescent="0.2">
      <c r="X261" s="81"/>
    </row>
    <row r="262" spans="24:24" ht="12.75" x14ac:dyDescent="0.2">
      <c r="X262" s="81"/>
    </row>
    <row r="263" spans="24:24" ht="12.75" x14ac:dyDescent="0.2">
      <c r="X263" s="81"/>
    </row>
    <row r="264" spans="24:24" ht="12.75" x14ac:dyDescent="0.2">
      <c r="X264" s="81"/>
    </row>
    <row r="265" spans="24:24" ht="12.75" x14ac:dyDescent="0.2">
      <c r="X265" s="81"/>
    </row>
    <row r="266" spans="24:24" ht="12.75" x14ac:dyDescent="0.2">
      <c r="X266" s="81"/>
    </row>
    <row r="267" spans="24:24" ht="12.75" x14ac:dyDescent="0.2">
      <c r="X267" s="81"/>
    </row>
    <row r="268" spans="24:24" ht="12.75" x14ac:dyDescent="0.2">
      <c r="X268" s="81"/>
    </row>
    <row r="269" spans="24:24" ht="12.75" x14ac:dyDescent="0.2">
      <c r="X269" s="81"/>
    </row>
    <row r="270" spans="24:24" ht="12.75" x14ac:dyDescent="0.2">
      <c r="X270" s="81"/>
    </row>
    <row r="271" spans="24:24" ht="12.75" x14ac:dyDescent="0.2">
      <c r="X271" s="81"/>
    </row>
    <row r="272" spans="24:24" ht="12.75" x14ac:dyDescent="0.2">
      <c r="X272" s="81"/>
    </row>
    <row r="273" spans="24:24" ht="12.75" x14ac:dyDescent="0.2">
      <c r="X273" s="81"/>
    </row>
    <row r="274" spans="24:24" ht="12.75" x14ac:dyDescent="0.2">
      <c r="X274" s="81"/>
    </row>
    <row r="275" spans="24:24" ht="12.75" x14ac:dyDescent="0.2">
      <c r="X275" s="81"/>
    </row>
    <row r="276" spans="24:24" ht="12.75" x14ac:dyDescent="0.2">
      <c r="X276" s="81"/>
    </row>
    <row r="277" spans="24:24" ht="12.75" x14ac:dyDescent="0.2">
      <c r="X277" s="81"/>
    </row>
    <row r="278" spans="24:24" ht="12.75" x14ac:dyDescent="0.2">
      <c r="X278" s="81"/>
    </row>
    <row r="279" spans="24:24" ht="12.75" x14ac:dyDescent="0.2">
      <c r="X279" s="81"/>
    </row>
    <row r="280" spans="24:24" ht="12.75" x14ac:dyDescent="0.2">
      <c r="X280" s="81"/>
    </row>
    <row r="281" spans="24:24" ht="12.75" x14ac:dyDescent="0.2">
      <c r="X281" s="81"/>
    </row>
    <row r="282" spans="24:24" ht="12.75" x14ac:dyDescent="0.2">
      <c r="X282" s="81"/>
    </row>
    <row r="283" spans="24:24" ht="12.75" x14ac:dyDescent="0.2">
      <c r="X283" s="81"/>
    </row>
    <row r="284" spans="24:24" ht="12.75" x14ac:dyDescent="0.2">
      <c r="X284" s="81"/>
    </row>
    <row r="285" spans="24:24" ht="12.75" x14ac:dyDescent="0.2">
      <c r="X285" s="81"/>
    </row>
    <row r="286" spans="24:24" ht="12.75" x14ac:dyDescent="0.2">
      <c r="X286" s="81"/>
    </row>
    <row r="287" spans="24:24" ht="12.75" x14ac:dyDescent="0.2">
      <c r="X287" s="81"/>
    </row>
    <row r="288" spans="24:24" ht="12.75" x14ac:dyDescent="0.2">
      <c r="X288" s="81"/>
    </row>
    <row r="289" spans="24:24" ht="12.75" x14ac:dyDescent="0.2">
      <c r="X289" s="81"/>
    </row>
    <row r="290" spans="24:24" ht="12.75" x14ac:dyDescent="0.2">
      <c r="X290" s="81"/>
    </row>
    <row r="291" spans="24:24" ht="12.75" x14ac:dyDescent="0.2">
      <c r="X291" s="81"/>
    </row>
    <row r="292" spans="24:24" ht="12.75" x14ac:dyDescent="0.2">
      <c r="X292" s="81"/>
    </row>
    <row r="293" spans="24:24" ht="12.75" x14ac:dyDescent="0.2">
      <c r="X293" s="81"/>
    </row>
    <row r="294" spans="24:24" ht="12.75" x14ac:dyDescent="0.2">
      <c r="X294" s="81"/>
    </row>
    <row r="295" spans="24:24" ht="12.75" x14ac:dyDescent="0.2">
      <c r="X295" s="81"/>
    </row>
    <row r="296" spans="24:24" ht="12.75" x14ac:dyDescent="0.2">
      <c r="X296" s="81"/>
    </row>
    <row r="297" spans="24:24" ht="12.75" x14ac:dyDescent="0.2">
      <c r="X297" s="81"/>
    </row>
    <row r="298" spans="24:24" ht="12.75" x14ac:dyDescent="0.2">
      <c r="X298" s="81"/>
    </row>
    <row r="299" spans="24:24" ht="12.75" x14ac:dyDescent="0.2">
      <c r="X299" s="81"/>
    </row>
    <row r="300" spans="24:24" ht="12.75" x14ac:dyDescent="0.2">
      <c r="X300" s="81"/>
    </row>
    <row r="301" spans="24:24" ht="12.75" x14ac:dyDescent="0.2">
      <c r="X301" s="81"/>
    </row>
    <row r="302" spans="24:24" ht="12.75" x14ac:dyDescent="0.2">
      <c r="X302" s="81"/>
    </row>
    <row r="303" spans="24:24" ht="12.75" x14ac:dyDescent="0.2">
      <c r="X303" s="81"/>
    </row>
    <row r="304" spans="24:24" ht="12.75" x14ac:dyDescent="0.2">
      <c r="X304" s="81"/>
    </row>
    <row r="305" spans="24:24" ht="12.75" x14ac:dyDescent="0.2">
      <c r="X305" s="81"/>
    </row>
    <row r="306" spans="24:24" ht="12.75" x14ac:dyDescent="0.2">
      <c r="X306" s="81"/>
    </row>
    <row r="307" spans="24:24" ht="12.75" x14ac:dyDescent="0.2">
      <c r="X307" s="81"/>
    </row>
    <row r="308" spans="24:24" ht="12.75" x14ac:dyDescent="0.2">
      <c r="X308" s="81"/>
    </row>
    <row r="309" spans="24:24" ht="12.75" x14ac:dyDescent="0.2">
      <c r="X309" s="81"/>
    </row>
    <row r="310" spans="24:24" ht="12.75" x14ac:dyDescent="0.2">
      <c r="X310" s="81"/>
    </row>
    <row r="311" spans="24:24" ht="12.75" x14ac:dyDescent="0.2">
      <c r="X311" s="81"/>
    </row>
    <row r="312" spans="24:24" ht="12.75" x14ac:dyDescent="0.2">
      <c r="X312" s="81"/>
    </row>
    <row r="313" spans="24:24" ht="12.75" x14ac:dyDescent="0.2">
      <c r="X313" s="81"/>
    </row>
    <row r="314" spans="24:24" ht="12.75" x14ac:dyDescent="0.2">
      <c r="X314" s="81"/>
    </row>
    <row r="315" spans="24:24" ht="12.75" x14ac:dyDescent="0.2">
      <c r="X315" s="81"/>
    </row>
    <row r="316" spans="24:24" ht="12.75" x14ac:dyDescent="0.2">
      <c r="X316" s="81"/>
    </row>
    <row r="317" spans="24:24" ht="12.75" x14ac:dyDescent="0.2">
      <c r="X317" s="81"/>
    </row>
    <row r="318" spans="24:24" ht="12.75" x14ac:dyDescent="0.2">
      <c r="X318" s="81"/>
    </row>
    <row r="319" spans="24:24" ht="12.75" x14ac:dyDescent="0.2">
      <c r="X319" s="81"/>
    </row>
    <row r="320" spans="24:24" ht="12.75" x14ac:dyDescent="0.2">
      <c r="X320" s="81"/>
    </row>
    <row r="321" spans="24:24" ht="12.75" x14ac:dyDescent="0.2">
      <c r="X321" s="81"/>
    </row>
    <row r="322" spans="24:24" ht="12.75" x14ac:dyDescent="0.2">
      <c r="X322" s="81"/>
    </row>
    <row r="323" spans="24:24" ht="12.75" x14ac:dyDescent="0.2">
      <c r="X323" s="81"/>
    </row>
    <row r="324" spans="24:24" ht="12.75" x14ac:dyDescent="0.2">
      <c r="X324" s="81"/>
    </row>
    <row r="325" spans="24:24" ht="12.75" x14ac:dyDescent="0.2">
      <c r="X325" s="81"/>
    </row>
    <row r="326" spans="24:24" ht="12.75" x14ac:dyDescent="0.2">
      <c r="X326" s="81"/>
    </row>
    <row r="327" spans="24:24" ht="12.75" x14ac:dyDescent="0.2">
      <c r="X327" s="81"/>
    </row>
    <row r="328" spans="24:24" ht="12.75" x14ac:dyDescent="0.2">
      <c r="X328" s="81"/>
    </row>
    <row r="329" spans="24:24" ht="12.75" x14ac:dyDescent="0.2">
      <c r="X329" s="81"/>
    </row>
    <row r="330" spans="24:24" ht="12.75" x14ac:dyDescent="0.2">
      <c r="X330" s="81"/>
    </row>
    <row r="331" spans="24:24" ht="12.75" x14ac:dyDescent="0.2">
      <c r="X331" s="81"/>
    </row>
    <row r="332" spans="24:24" ht="12.75" x14ac:dyDescent="0.2">
      <c r="X332" s="81"/>
    </row>
    <row r="333" spans="24:24" ht="12.75" x14ac:dyDescent="0.2">
      <c r="X333" s="81"/>
    </row>
    <row r="334" spans="24:24" ht="12.75" x14ac:dyDescent="0.2">
      <c r="X334" s="81"/>
    </row>
    <row r="335" spans="24:24" ht="12.75" x14ac:dyDescent="0.2">
      <c r="X335" s="81"/>
    </row>
    <row r="336" spans="24:24" ht="12.75" x14ac:dyDescent="0.2">
      <c r="X336" s="81"/>
    </row>
    <row r="337" spans="24:24" ht="12.75" x14ac:dyDescent="0.2">
      <c r="X337" s="81"/>
    </row>
    <row r="338" spans="24:24" ht="12.75" x14ac:dyDescent="0.2">
      <c r="X338" s="81"/>
    </row>
    <row r="339" spans="24:24" ht="12.75" x14ac:dyDescent="0.2">
      <c r="X339" s="81"/>
    </row>
    <row r="340" spans="24:24" ht="12.75" x14ac:dyDescent="0.2">
      <c r="X340" s="81"/>
    </row>
    <row r="341" spans="24:24" ht="12.75" x14ac:dyDescent="0.2">
      <c r="X341" s="81"/>
    </row>
    <row r="342" spans="24:24" ht="12.75" x14ac:dyDescent="0.2">
      <c r="X342" s="81"/>
    </row>
    <row r="343" spans="24:24" ht="12.75" x14ac:dyDescent="0.2">
      <c r="X343" s="81"/>
    </row>
    <row r="344" spans="24:24" ht="12.75" x14ac:dyDescent="0.2">
      <c r="X344" s="81"/>
    </row>
    <row r="345" spans="24:24" ht="12.75" x14ac:dyDescent="0.2">
      <c r="X345" s="81"/>
    </row>
    <row r="346" spans="24:24" ht="12.75" x14ac:dyDescent="0.2">
      <c r="X346" s="81"/>
    </row>
    <row r="347" spans="24:24" ht="12.75" x14ac:dyDescent="0.2">
      <c r="X347" s="81"/>
    </row>
    <row r="348" spans="24:24" ht="12.75" x14ac:dyDescent="0.2">
      <c r="X348" s="81"/>
    </row>
    <row r="349" spans="24:24" ht="12.75" x14ac:dyDescent="0.2">
      <c r="X349" s="81"/>
    </row>
    <row r="350" spans="24:24" ht="12.75" x14ac:dyDescent="0.2">
      <c r="X350" s="81"/>
    </row>
    <row r="351" spans="24:24" ht="12.75" x14ac:dyDescent="0.2">
      <c r="X351" s="81"/>
    </row>
    <row r="352" spans="24:24" ht="12.75" x14ac:dyDescent="0.2">
      <c r="X352" s="81"/>
    </row>
    <row r="353" spans="24:24" ht="12.75" x14ac:dyDescent="0.2">
      <c r="X353" s="81"/>
    </row>
    <row r="354" spans="24:24" ht="12.75" x14ac:dyDescent="0.2">
      <c r="X354" s="81"/>
    </row>
    <row r="355" spans="24:24" ht="12.75" x14ac:dyDescent="0.2">
      <c r="X355" s="81"/>
    </row>
    <row r="356" spans="24:24" ht="12.75" x14ac:dyDescent="0.2">
      <c r="X356" s="81"/>
    </row>
    <row r="357" spans="24:24" ht="12.75" x14ac:dyDescent="0.2">
      <c r="X357" s="81"/>
    </row>
    <row r="358" spans="24:24" ht="12.75" x14ac:dyDescent="0.2">
      <c r="X358" s="81"/>
    </row>
    <row r="359" spans="24:24" ht="12.75" x14ac:dyDescent="0.2">
      <c r="X359" s="81"/>
    </row>
    <row r="360" spans="24:24" ht="12.75" x14ac:dyDescent="0.2">
      <c r="X360" s="81"/>
    </row>
    <row r="361" spans="24:24" ht="12.75" x14ac:dyDescent="0.2">
      <c r="X361" s="81"/>
    </row>
    <row r="362" spans="24:24" ht="12.75" x14ac:dyDescent="0.2">
      <c r="X362" s="81"/>
    </row>
    <row r="363" spans="24:24" ht="12.75" x14ac:dyDescent="0.2">
      <c r="X363" s="81"/>
    </row>
    <row r="364" spans="24:24" ht="12.75" x14ac:dyDescent="0.2">
      <c r="X364" s="81"/>
    </row>
    <row r="365" spans="24:24" ht="12.75" x14ac:dyDescent="0.2">
      <c r="X365" s="81"/>
    </row>
    <row r="366" spans="24:24" ht="12.75" x14ac:dyDescent="0.2">
      <c r="X366" s="81"/>
    </row>
    <row r="367" spans="24:24" ht="12.75" x14ac:dyDescent="0.2">
      <c r="X367" s="81"/>
    </row>
    <row r="368" spans="24:24" ht="12.75" x14ac:dyDescent="0.2">
      <c r="X368" s="81"/>
    </row>
    <row r="369" spans="24:24" ht="12.75" x14ac:dyDescent="0.2">
      <c r="X369" s="81"/>
    </row>
    <row r="370" spans="24:24" ht="12.75" x14ac:dyDescent="0.2">
      <c r="X370" s="81"/>
    </row>
    <row r="371" spans="24:24" ht="12.75" x14ac:dyDescent="0.2">
      <c r="X371" s="81"/>
    </row>
    <row r="372" spans="24:24" ht="12.75" x14ac:dyDescent="0.2">
      <c r="X372" s="81"/>
    </row>
    <row r="373" spans="24:24" ht="12.75" x14ac:dyDescent="0.2">
      <c r="X373" s="81"/>
    </row>
    <row r="374" spans="24:24" ht="12.75" x14ac:dyDescent="0.2">
      <c r="X374" s="81"/>
    </row>
    <row r="375" spans="24:24" ht="12.75" x14ac:dyDescent="0.2">
      <c r="X375" s="81"/>
    </row>
    <row r="376" spans="24:24" ht="12.75" x14ac:dyDescent="0.2">
      <c r="X376" s="81"/>
    </row>
    <row r="377" spans="24:24" ht="12.75" x14ac:dyDescent="0.2">
      <c r="X377" s="81"/>
    </row>
    <row r="378" spans="24:24" ht="12.75" x14ac:dyDescent="0.2">
      <c r="X378" s="81"/>
    </row>
    <row r="379" spans="24:24" ht="12.75" x14ac:dyDescent="0.2">
      <c r="X379" s="81"/>
    </row>
    <row r="380" spans="24:24" ht="12.75" x14ac:dyDescent="0.2">
      <c r="X380" s="81"/>
    </row>
    <row r="381" spans="24:24" ht="12.75" x14ac:dyDescent="0.2">
      <c r="X381" s="81"/>
    </row>
    <row r="382" spans="24:24" ht="12.75" x14ac:dyDescent="0.2">
      <c r="X382" s="81"/>
    </row>
    <row r="383" spans="24:24" ht="12.75" x14ac:dyDescent="0.2">
      <c r="X383" s="81"/>
    </row>
    <row r="384" spans="24:24" ht="12.75" x14ac:dyDescent="0.2">
      <c r="X384" s="81"/>
    </row>
    <row r="385" spans="24:24" ht="12.75" x14ac:dyDescent="0.2">
      <c r="X385" s="81"/>
    </row>
    <row r="386" spans="24:24" ht="12.75" x14ac:dyDescent="0.2">
      <c r="X386" s="81"/>
    </row>
    <row r="387" spans="24:24" ht="12.75" x14ac:dyDescent="0.2">
      <c r="X387" s="81"/>
    </row>
    <row r="388" spans="24:24" ht="12.75" x14ac:dyDescent="0.2">
      <c r="X388" s="81"/>
    </row>
    <row r="389" spans="24:24" ht="12.75" x14ac:dyDescent="0.2">
      <c r="X389" s="81"/>
    </row>
    <row r="390" spans="24:24" ht="12.75" x14ac:dyDescent="0.2">
      <c r="X390" s="81"/>
    </row>
    <row r="391" spans="24:24" ht="12.75" x14ac:dyDescent="0.2">
      <c r="X391" s="81"/>
    </row>
    <row r="392" spans="24:24" ht="12.75" x14ac:dyDescent="0.2">
      <c r="X392" s="81"/>
    </row>
    <row r="393" spans="24:24" ht="12.75" x14ac:dyDescent="0.2">
      <c r="X393" s="81"/>
    </row>
    <row r="394" spans="24:24" ht="12.75" x14ac:dyDescent="0.2">
      <c r="X394" s="81"/>
    </row>
    <row r="395" spans="24:24" ht="12.75" x14ac:dyDescent="0.2">
      <c r="X395" s="81"/>
    </row>
    <row r="396" spans="24:24" ht="12.75" x14ac:dyDescent="0.2">
      <c r="X396" s="81"/>
    </row>
    <row r="397" spans="24:24" ht="12.75" x14ac:dyDescent="0.2">
      <c r="X397" s="81"/>
    </row>
    <row r="398" spans="24:24" ht="12.75" x14ac:dyDescent="0.2">
      <c r="X398" s="81"/>
    </row>
    <row r="399" spans="24:24" ht="12.75" x14ac:dyDescent="0.2">
      <c r="X399" s="81"/>
    </row>
    <row r="400" spans="24:24" ht="12.75" x14ac:dyDescent="0.2">
      <c r="X400" s="81"/>
    </row>
    <row r="401" spans="24:24" ht="12.75" x14ac:dyDescent="0.2">
      <c r="X401" s="81"/>
    </row>
    <row r="402" spans="24:24" ht="12.75" x14ac:dyDescent="0.2">
      <c r="X402" s="81"/>
    </row>
    <row r="403" spans="24:24" ht="12.75" x14ac:dyDescent="0.2">
      <c r="X403" s="81"/>
    </row>
    <row r="404" spans="24:24" ht="12.75" x14ac:dyDescent="0.2">
      <c r="X404" s="81"/>
    </row>
    <row r="405" spans="24:24" ht="12.75" x14ac:dyDescent="0.2">
      <c r="X405" s="81"/>
    </row>
    <row r="406" spans="24:24" ht="12.75" x14ac:dyDescent="0.2">
      <c r="X406" s="81"/>
    </row>
    <row r="407" spans="24:24" ht="12.75" x14ac:dyDescent="0.2">
      <c r="X407" s="81"/>
    </row>
    <row r="408" spans="24:24" ht="12.75" x14ac:dyDescent="0.2">
      <c r="X408" s="81"/>
    </row>
    <row r="409" spans="24:24" ht="12.75" x14ac:dyDescent="0.2">
      <c r="X409" s="81"/>
    </row>
    <row r="410" spans="24:24" ht="12.75" x14ac:dyDescent="0.2">
      <c r="X410" s="81"/>
    </row>
    <row r="411" spans="24:24" ht="12.75" x14ac:dyDescent="0.2">
      <c r="X411" s="81"/>
    </row>
    <row r="412" spans="24:24" ht="12.75" x14ac:dyDescent="0.2">
      <c r="X412" s="81"/>
    </row>
    <row r="413" spans="24:24" ht="12.75" x14ac:dyDescent="0.2">
      <c r="X413" s="81"/>
    </row>
    <row r="414" spans="24:24" ht="12.75" x14ac:dyDescent="0.2">
      <c r="X414" s="81"/>
    </row>
    <row r="415" spans="24:24" ht="12.75" x14ac:dyDescent="0.2">
      <c r="X415" s="81"/>
    </row>
    <row r="416" spans="24:24" ht="12.75" x14ac:dyDescent="0.2">
      <c r="X416" s="81"/>
    </row>
    <row r="417" spans="24:24" ht="12.75" x14ac:dyDescent="0.2">
      <c r="X417" s="81"/>
    </row>
    <row r="418" spans="24:24" ht="12.75" x14ac:dyDescent="0.2">
      <c r="X418" s="81"/>
    </row>
    <row r="419" spans="24:24" ht="12.75" x14ac:dyDescent="0.2">
      <c r="X419" s="81"/>
    </row>
    <row r="420" spans="24:24" ht="12.75" x14ac:dyDescent="0.2">
      <c r="X420" s="81"/>
    </row>
    <row r="421" spans="24:24" ht="12.75" x14ac:dyDescent="0.2">
      <c r="X421" s="81"/>
    </row>
    <row r="422" spans="24:24" ht="12.75" x14ac:dyDescent="0.2">
      <c r="X422" s="81"/>
    </row>
    <row r="423" spans="24:24" ht="12.75" x14ac:dyDescent="0.2">
      <c r="X423" s="81"/>
    </row>
    <row r="424" spans="24:24" ht="12.75" x14ac:dyDescent="0.2">
      <c r="X424" s="81"/>
    </row>
    <row r="425" spans="24:24" ht="12.75" x14ac:dyDescent="0.2">
      <c r="X425" s="81"/>
    </row>
    <row r="426" spans="24:24" ht="12.75" x14ac:dyDescent="0.2">
      <c r="X426" s="81"/>
    </row>
    <row r="427" spans="24:24" ht="12.75" x14ac:dyDescent="0.2">
      <c r="X427" s="81"/>
    </row>
    <row r="428" spans="24:24" ht="12.75" x14ac:dyDescent="0.2">
      <c r="X428" s="81"/>
    </row>
    <row r="429" spans="24:24" ht="12.75" x14ac:dyDescent="0.2">
      <c r="X429" s="81"/>
    </row>
    <row r="430" spans="24:24" ht="12.75" x14ac:dyDescent="0.2">
      <c r="X430" s="81"/>
    </row>
    <row r="431" spans="24:24" ht="12.75" x14ac:dyDescent="0.2">
      <c r="X431" s="81"/>
    </row>
    <row r="432" spans="24:24" ht="12.75" x14ac:dyDescent="0.2">
      <c r="X432" s="81"/>
    </row>
    <row r="433" spans="24:24" ht="12.75" x14ac:dyDescent="0.2">
      <c r="X433" s="81"/>
    </row>
    <row r="434" spans="24:24" ht="12.75" x14ac:dyDescent="0.2">
      <c r="X434" s="81"/>
    </row>
    <row r="435" spans="24:24" ht="12.75" x14ac:dyDescent="0.2">
      <c r="X435" s="81"/>
    </row>
    <row r="436" spans="24:24" ht="12.75" x14ac:dyDescent="0.2">
      <c r="X436" s="81"/>
    </row>
    <row r="437" spans="24:24" ht="12.75" x14ac:dyDescent="0.2">
      <c r="X437" s="81"/>
    </row>
    <row r="438" spans="24:24" ht="12.75" x14ac:dyDescent="0.2">
      <c r="X438" s="81"/>
    </row>
    <row r="439" spans="24:24" ht="12.75" x14ac:dyDescent="0.2">
      <c r="X439" s="81"/>
    </row>
    <row r="440" spans="24:24" ht="12.75" x14ac:dyDescent="0.2">
      <c r="X440" s="81"/>
    </row>
    <row r="441" spans="24:24" ht="12.75" x14ac:dyDescent="0.2">
      <c r="X441" s="81"/>
    </row>
    <row r="442" spans="24:24" ht="12.75" x14ac:dyDescent="0.2">
      <c r="X442" s="81"/>
    </row>
    <row r="443" spans="24:24" ht="12.75" x14ac:dyDescent="0.2">
      <c r="X443" s="81"/>
    </row>
    <row r="444" spans="24:24" ht="12.75" x14ac:dyDescent="0.2">
      <c r="X444" s="81"/>
    </row>
    <row r="445" spans="24:24" ht="12.75" x14ac:dyDescent="0.2">
      <c r="X445" s="81"/>
    </row>
    <row r="446" spans="24:24" ht="12.75" x14ac:dyDescent="0.2">
      <c r="X446" s="81"/>
    </row>
    <row r="447" spans="24:24" ht="12.75" x14ac:dyDescent="0.2">
      <c r="X447" s="81"/>
    </row>
    <row r="448" spans="24:24" ht="12.75" x14ac:dyDescent="0.2">
      <c r="X448" s="81"/>
    </row>
    <row r="449" spans="24:24" ht="12.75" x14ac:dyDescent="0.2">
      <c r="X449" s="81"/>
    </row>
    <row r="450" spans="24:24" ht="12.75" x14ac:dyDescent="0.2">
      <c r="X450" s="81"/>
    </row>
    <row r="451" spans="24:24" ht="12.75" x14ac:dyDescent="0.2">
      <c r="X451" s="81"/>
    </row>
    <row r="452" spans="24:24" ht="12.75" x14ac:dyDescent="0.2">
      <c r="X452" s="81"/>
    </row>
    <row r="453" spans="24:24" ht="12.75" x14ac:dyDescent="0.2">
      <c r="X453" s="81"/>
    </row>
    <row r="454" spans="24:24" ht="12.75" x14ac:dyDescent="0.2">
      <c r="X454" s="81"/>
    </row>
    <row r="455" spans="24:24" ht="12.75" x14ac:dyDescent="0.2">
      <c r="X455" s="81"/>
    </row>
    <row r="456" spans="24:24" ht="12.75" x14ac:dyDescent="0.2">
      <c r="X456" s="81"/>
    </row>
    <row r="457" spans="24:24" ht="12.75" x14ac:dyDescent="0.2">
      <c r="X457" s="81"/>
    </row>
    <row r="458" spans="24:24" ht="12.75" x14ac:dyDescent="0.2">
      <c r="X458" s="81"/>
    </row>
    <row r="459" spans="24:24" ht="12.75" x14ac:dyDescent="0.2">
      <c r="X459" s="81"/>
    </row>
    <row r="460" spans="24:24" ht="12.75" x14ac:dyDescent="0.2">
      <c r="X460" s="81"/>
    </row>
    <row r="461" spans="24:24" ht="12.75" x14ac:dyDescent="0.2">
      <c r="X461" s="81"/>
    </row>
    <row r="462" spans="24:24" ht="12.75" x14ac:dyDescent="0.2">
      <c r="X462" s="81"/>
    </row>
    <row r="463" spans="24:24" ht="12.75" x14ac:dyDescent="0.2">
      <c r="X463" s="81"/>
    </row>
    <row r="464" spans="24:24" ht="12.75" x14ac:dyDescent="0.2">
      <c r="X464" s="81"/>
    </row>
    <row r="465" spans="24:24" ht="12.75" x14ac:dyDescent="0.2">
      <c r="X465" s="81"/>
    </row>
    <row r="466" spans="24:24" ht="12.75" x14ac:dyDescent="0.2">
      <c r="X466" s="81"/>
    </row>
    <row r="467" spans="24:24" ht="12.75" x14ac:dyDescent="0.2">
      <c r="X467" s="81"/>
    </row>
    <row r="468" spans="24:24" ht="12.75" x14ac:dyDescent="0.2">
      <c r="X468" s="81"/>
    </row>
    <row r="469" spans="24:24" ht="12.75" x14ac:dyDescent="0.2">
      <c r="X469" s="81"/>
    </row>
    <row r="470" spans="24:24" ht="12.75" x14ac:dyDescent="0.2">
      <c r="X470" s="81"/>
    </row>
    <row r="471" spans="24:24" ht="12.75" x14ac:dyDescent="0.2">
      <c r="X471" s="81"/>
    </row>
    <row r="472" spans="24:24" ht="12.75" x14ac:dyDescent="0.2">
      <c r="X472" s="81"/>
    </row>
    <row r="473" spans="24:24" ht="12.75" x14ac:dyDescent="0.2">
      <c r="X473" s="81"/>
    </row>
    <row r="474" spans="24:24" ht="12.75" x14ac:dyDescent="0.2">
      <c r="X474" s="81"/>
    </row>
    <row r="475" spans="24:24" ht="12.75" x14ac:dyDescent="0.2">
      <c r="X475" s="81"/>
    </row>
    <row r="476" spans="24:24" ht="12.75" x14ac:dyDescent="0.2">
      <c r="X476" s="81"/>
    </row>
    <row r="477" spans="24:24" ht="12.75" x14ac:dyDescent="0.2">
      <c r="X477" s="81"/>
    </row>
    <row r="478" spans="24:24" ht="12.75" x14ac:dyDescent="0.2">
      <c r="X478" s="81"/>
    </row>
    <row r="479" spans="24:24" ht="12.75" x14ac:dyDescent="0.2">
      <c r="X479" s="81"/>
    </row>
    <row r="480" spans="24:24" ht="12.75" x14ac:dyDescent="0.2">
      <c r="X480" s="81"/>
    </row>
    <row r="481" spans="24:24" ht="12.75" x14ac:dyDescent="0.2">
      <c r="X481" s="81"/>
    </row>
    <row r="482" spans="24:24" ht="12.75" x14ac:dyDescent="0.2">
      <c r="X482" s="81"/>
    </row>
    <row r="483" spans="24:24" ht="12.75" x14ac:dyDescent="0.2">
      <c r="X483" s="81"/>
    </row>
    <row r="484" spans="24:24" ht="12.75" x14ac:dyDescent="0.2">
      <c r="X484" s="81"/>
    </row>
    <row r="485" spans="24:24" ht="12.75" x14ac:dyDescent="0.2">
      <c r="X485" s="81"/>
    </row>
    <row r="486" spans="24:24" ht="12.75" x14ac:dyDescent="0.2">
      <c r="X486" s="81"/>
    </row>
    <row r="487" spans="24:24" ht="12.75" x14ac:dyDescent="0.2">
      <c r="X487" s="81"/>
    </row>
    <row r="488" spans="24:24" ht="12.75" x14ac:dyDescent="0.2">
      <c r="X488" s="81"/>
    </row>
    <row r="489" spans="24:24" ht="12.75" x14ac:dyDescent="0.2">
      <c r="X489" s="81"/>
    </row>
    <row r="490" spans="24:24" ht="12.75" x14ac:dyDescent="0.2">
      <c r="X490" s="81"/>
    </row>
    <row r="491" spans="24:24" ht="12.75" x14ac:dyDescent="0.2">
      <c r="X491" s="81"/>
    </row>
    <row r="492" spans="24:24" ht="12.75" x14ac:dyDescent="0.2">
      <c r="X492" s="81"/>
    </row>
    <row r="493" spans="24:24" ht="12.75" x14ac:dyDescent="0.2">
      <c r="X493" s="81"/>
    </row>
    <row r="494" spans="24:24" ht="12.75" x14ac:dyDescent="0.2">
      <c r="X494" s="81"/>
    </row>
    <row r="495" spans="24:24" ht="12.75" x14ac:dyDescent="0.2">
      <c r="X495" s="81"/>
    </row>
    <row r="496" spans="24:24" ht="12.75" x14ac:dyDescent="0.2">
      <c r="X496" s="81"/>
    </row>
    <row r="497" spans="24:24" ht="12.75" x14ac:dyDescent="0.2">
      <c r="X497" s="81"/>
    </row>
    <row r="498" spans="24:24" ht="12.75" x14ac:dyDescent="0.2">
      <c r="X498" s="81"/>
    </row>
    <row r="499" spans="24:24" ht="12.75" x14ac:dyDescent="0.2">
      <c r="X499" s="81"/>
    </row>
    <row r="500" spans="24:24" ht="12.75" x14ac:dyDescent="0.2">
      <c r="X500" s="81"/>
    </row>
    <row r="501" spans="24:24" ht="12.75" x14ac:dyDescent="0.2">
      <c r="X501" s="81"/>
    </row>
    <row r="502" spans="24:24" ht="12.75" x14ac:dyDescent="0.2">
      <c r="X502" s="81"/>
    </row>
    <row r="503" spans="24:24" ht="12.75" x14ac:dyDescent="0.2">
      <c r="X503" s="81"/>
    </row>
    <row r="504" spans="24:24" ht="12.75" x14ac:dyDescent="0.2">
      <c r="X504" s="81"/>
    </row>
    <row r="505" spans="24:24" ht="12.75" x14ac:dyDescent="0.2">
      <c r="X505" s="81"/>
    </row>
    <row r="506" spans="24:24" ht="12.75" x14ac:dyDescent="0.2">
      <c r="X506" s="81"/>
    </row>
    <row r="507" spans="24:24" ht="12.75" x14ac:dyDescent="0.2">
      <c r="X507" s="81"/>
    </row>
    <row r="508" spans="24:24" ht="12.75" x14ac:dyDescent="0.2">
      <c r="X508" s="81"/>
    </row>
    <row r="509" spans="24:24" ht="12.75" x14ac:dyDescent="0.2">
      <c r="X509" s="81"/>
    </row>
    <row r="510" spans="24:24" ht="12.75" x14ac:dyDescent="0.2">
      <c r="X510" s="81"/>
    </row>
    <row r="511" spans="24:24" ht="12.75" x14ac:dyDescent="0.2">
      <c r="X511" s="81"/>
    </row>
    <row r="512" spans="24:24" ht="12.75" x14ac:dyDescent="0.2">
      <c r="X512" s="81"/>
    </row>
    <row r="513" spans="24:24" ht="12.75" x14ac:dyDescent="0.2">
      <c r="X513" s="81"/>
    </row>
    <row r="514" spans="24:24" ht="12.75" x14ac:dyDescent="0.2">
      <c r="X514" s="81"/>
    </row>
    <row r="515" spans="24:24" ht="12.75" x14ac:dyDescent="0.2">
      <c r="X515" s="81"/>
    </row>
    <row r="516" spans="24:24" ht="12.75" x14ac:dyDescent="0.2">
      <c r="X516" s="81"/>
    </row>
    <row r="517" spans="24:24" ht="12.75" x14ac:dyDescent="0.2">
      <c r="X517" s="81"/>
    </row>
    <row r="518" spans="24:24" ht="12.75" x14ac:dyDescent="0.2">
      <c r="X518" s="81"/>
    </row>
    <row r="519" spans="24:24" ht="12.75" x14ac:dyDescent="0.2">
      <c r="X519" s="81"/>
    </row>
    <row r="520" spans="24:24" ht="12.75" x14ac:dyDescent="0.2">
      <c r="X520" s="81"/>
    </row>
    <row r="521" spans="24:24" ht="12.75" x14ac:dyDescent="0.2">
      <c r="X521" s="81"/>
    </row>
    <row r="522" spans="24:24" ht="12.75" x14ac:dyDescent="0.2">
      <c r="X522" s="81"/>
    </row>
    <row r="523" spans="24:24" ht="12.75" x14ac:dyDescent="0.2">
      <c r="X523" s="81"/>
    </row>
    <row r="524" spans="24:24" ht="12.75" x14ac:dyDescent="0.2">
      <c r="X524" s="81"/>
    </row>
    <row r="525" spans="24:24" ht="12.75" x14ac:dyDescent="0.2">
      <c r="X525" s="81"/>
    </row>
    <row r="526" spans="24:24" ht="12.75" x14ac:dyDescent="0.2">
      <c r="X526" s="81"/>
    </row>
    <row r="527" spans="24:24" ht="12.75" x14ac:dyDescent="0.2">
      <c r="X527" s="81"/>
    </row>
    <row r="528" spans="24:24" ht="12.75" x14ac:dyDescent="0.2">
      <c r="X528" s="81"/>
    </row>
    <row r="529" spans="24:24" ht="12.75" x14ac:dyDescent="0.2">
      <c r="X529" s="81"/>
    </row>
    <row r="530" spans="24:24" ht="12.75" x14ac:dyDescent="0.2">
      <c r="X530" s="81"/>
    </row>
    <row r="531" spans="24:24" ht="12.75" x14ac:dyDescent="0.2">
      <c r="X531" s="81"/>
    </row>
    <row r="532" spans="24:24" ht="12.75" x14ac:dyDescent="0.2">
      <c r="X532" s="81"/>
    </row>
    <row r="533" spans="24:24" ht="12.75" x14ac:dyDescent="0.2">
      <c r="X533" s="81"/>
    </row>
    <row r="534" spans="24:24" ht="12.75" x14ac:dyDescent="0.2">
      <c r="X534" s="81"/>
    </row>
    <row r="535" spans="24:24" ht="12.75" x14ac:dyDescent="0.2">
      <c r="X535" s="81"/>
    </row>
    <row r="536" spans="24:24" ht="12.75" x14ac:dyDescent="0.2">
      <c r="X536" s="81"/>
    </row>
    <row r="537" spans="24:24" ht="12.75" x14ac:dyDescent="0.2">
      <c r="X537" s="81"/>
    </row>
    <row r="538" spans="24:24" ht="12.75" x14ac:dyDescent="0.2">
      <c r="X538" s="81"/>
    </row>
    <row r="539" spans="24:24" ht="12.75" x14ac:dyDescent="0.2">
      <c r="X539" s="81"/>
    </row>
    <row r="540" spans="24:24" ht="12.75" x14ac:dyDescent="0.2">
      <c r="X540" s="81"/>
    </row>
    <row r="541" spans="24:24" ht="12.75" x14ac:dyDescent="0.2">
      <c r="X541" s="81"/>
    </row>
    <row r="542" spans="24:24" ht="12.75" x14ac:dyDescent="0.2">
      <c r="X542" s="81"/>
    </row>
    <row r="543" spans="24:24" ht="12.75" x14ac:dyDescent="0.2">
      <c r="X543" s="81"/>
    </row>
    <row r="544" spans="24:24" ht="12.75" x14ac:dyDescent="0.2">
      <c r="X544" s="81"/>
    </row>
    <row r="545" spans="24:24" ht="12.75" x14ac:dyDescent="0.2">
      <c r="X545" s="81"/>
    </row>
    <row r="546" spans="24:24" ht="12.75" x14ac:dyDescent="0.2">
      <c r="X546" s="81"/>
    </row>
    <row r="547" spans="24:24" ht="12.75" x14ac:dyDescent="0.2">
      <c r="X547" s="81"/>
    </row>
    <row r="548" spans="24:24" ht="12.75" x14ac:dyDescent="0.2">
      <c r="X548" s="81"/>
    </row>
    <row r="549" spans="24:24" ht="12.75" x14ac:dyDescent="0.2">
      <c r="X549" s="81"/>
    </row>
    <row r="550" spans="24:24" ht="12.75" x14ac:dyDescent="0.2">
      <c r="X550" s="81"/>
    </row>
    <row r="551" spans="24:24" ht="12.75" x14ac:dyDescent="0.2">
      <c r="X551" s="81"/>
    </row>
    <row r="552" spans="24:24" ht="12.75" x14ac:dyDescent="0.2">
      <c r="X552" s="81"/>
    </row>
    <row r="553" spans="24:24" ht="12.75" x14ac:dyDescent="0.2">
      <c r="X553" s="81"/>
    </row>
    <row r="554" spans="24:24" ht="12.75" x14ac:dyDescent="0.2">
      <c r="X554" s="81"/>
    </row>
    <row r="555" spans="24:24" ht="12.75" x14ac:dyDescent="0.2">
      <c r="X555" s="81"/>
    </row>
    <row r="556" spans="24:24" ht="12.75" x14ac:dyDescent="0.2">
      <c r="X556" s="81"/>
    </row>
    <row r="557" spans="24:24" ht="12.75" x14ac:dyDescent="0.2">
      <c r="X557" s="81"/>
    </row>
    <row r="558" spans="24:24" ht="12.75" x14ac:dyDescent="0.2">
      <c r="X558" s="81"/>
    </row>
    <row r="559" spans="24:24" ht="12.75" x14ac:dyDescent="0.2">
      <c r="X559" s="81"/>
    </row>
    <row r="560" spans="24:24" ht="12.75" x14ac:dyDescent="0.2">
      <c r="X560" s="81"/>
    </row>
    <row r="561" spans="24:24" ht="12.75" x14ac:dyDescent="0.2">
      <c r="X561" s="81"/>
    </row>
    <row r="562" spans="24:24" ht="12.75" x14ac:dyDescent="0.2">
      <c r="X562" s="81"/>
    </row>
    <row r="563" spans="24:24" ht="12.75" x14ac:dyDescent="0.2">
      <c r="X563" s="81"/>
    </row>
    <row r="564" spans="24:24" ht="12.75" x14ac:dyDescent="0.2">
      <c r="X564" s="81"/>
    </row>
    <row r="565" spans="24:24" ht="12.75" x14ac:dyDescent="0.2">
      <c r="X565" s="81"/>
    </row>
    <row r="566" spans="24:24" ht="12.75" x14ac:dyDescent="0.2">
      <c r="X566" s="81"/>
    </row>
    <row r="567" spans="24:24" ht="12.75" x14ac:dyDescent="0.2">
      <c r="X567" s="81"/>
    </row>
    <row r="568" spans="24:24" ht="12.75" x14ac:dyDescent="0.2">
      <c r="X568" s="81"/>
    </row>
    <row r="569" spans="24:24" ht="12.75" x14ac:dyDescent="0.2">
      <c r="X569" s="81"/>
    </row>
    <row r="570" spans="24:24" ht="12.75" x14ac:dyDescent="0.2">
      <c r="X570" s="81"/>
    </row>
    <row r="571" spans="24:24" ht="12.75" x14ac:dyDescent="0.2">
      <c r="X571" s="81"/>
    </row>
    <row r="572" spans="24:24" ht="12.75" x14ac:dyDescent="0.2">
      <c r="X572" s="81"/>
    </row>
    <row r="573" spans="24:24" ht="12.75" x14ac:dyDescent="0.2">
      <c r="X573" s="81"/>
    </row>
    <row r="574" spans="24:24" ht="12.75" x14ac:dyDescent="0.2">
      <c r="X574" s="81"/>
    </row>
    <row r="575" spans="24:24" ht="12.75" x14ac:dyDescent="0.2">
      <c r="X575" s="81"/>
    </row>
    <row r="576" spans="24:24" ht="12.75" x14ac:dyDescent="0.2">
      <c r="X576" s="81"/>
    </row>
    <row r="577" spans="24:24" ht="12.75" x14ac:dyDescent="0.2">
      <c r="X577" s="81"/>
    </row>
    <row r="578" spans="24:24" ht="12.75" x14ac:dyDescent="0.2">
      <c r="X578" s="81"/>
    </row>
    <row r="579" spans="24:24" ht="12.75" x14ac:dyDescent="0.2">
      <c r="X579" s="81"/>
    </row>
    <row r="580" spans="24:24" ht="12.75" x14ac:dyDescent="0.2">
      <c r="X580" s="81"/>
    </row>
    <row r="581" spans="24:24" ht="12.75" x14ac:dyDescent="0.2">
      <c r="X581" s="81"/>
    </row>
    <row r="582" spans="24:24" ht="12.75" x14ac:dyDescent="0.2">
      <c r="X582" s="81"/>
    </row>
    <row r="583" spans="24:24" ht="12.75" x14ac:dyDescent="0.2">
      <c r="X583" s="81"/>
    </row>
    <row r="584" spans="24:24" ht="12.75" x14ac:dyDescent="0.2">
      <c r="X584" s="81"/>
    </row>
    <row r="585" spans="24:24" ht="12.75" x14ac:dyDescent="0.2">
      <c r="X585" s="81"/>
    </row>
    <row r="586" spans="24:24" ht="12.75" x14ac:dyDescent="0.2">
      <c r="X586" s="81"/>
    </row>
    <row r="587" spans="24:24" ht="12.75" x14ac:dyDescent="0.2">
      <c r="X587" s="81"/>
    </row>
    <row r="588" spans="24:24" ht="12.75" x14ac:dyDescent="0.2">
      <c r="X588" s="81"/>
    </row>
    <row r="589" spans="24:24" ht="12.75" x14ac:dyDescent="0.2">
      <c r="X589" s="81"/>
    </row>
    <row r="590" spans="24:24" ht="12.75" x14ac:dyDescent="0.2">
      <c r="X590" s="81"/>
    </row>
    <row r="591" spans="24:24" ht="12.75" x14ac:dyDescent="0.2">
      <c r="X591" s="81"/>
    </row>
    <row r="592" spans="24:24" ht="12.75" x14ac:dyDescent="0.2">
      <c r="X592" s="81"/>
    </row>
    <row r="593" spans="24:24" ht="12.75" x14ac:dyDescent="0.2">
      <c r="X593" s="81"/>
    </row>
    <row r="594" spans="24:24" ht="12.75" x14ac:dyDescent="0.2">
      <c r="X594" s="81"/>
    </row>
    <row r="595" spans="24:24" ht="12.75" x14ac:dyDescent="0.2">
      <c r="X595" s="81"/>
    </row>
    <row r="596" spans="24:24" ht="12.75" x14ac:dyDescent="0.2">
      <c r="X596" s="81"/>
    </row>
    <row r="597" spans="24:24" ht="12.75" x14ac:dyDescent="0.2">
      <c r="X597" s="81"/>
    </row>
    <row r="598" spans="24:24" ht="12.75" x14ac:dyDescent="0.2">
      <c r="X598" s="81"/>
    </row>
    <row r="599" spans="24:24" ht="12.75" x14ac:dyDescent="0.2">
      <c r="X599" s="81"/>
    </row>
    <row r="600" spans="24:24" ht="12.75" x14ac:dyDescent="0.2">
      <c r="X600" s="81"/>
    </row>
    <row r="601" spans="24:24" ht="12.75" x14ac:dyDescent="0.2">
      <c r="X601" s="81"/>
    </row>
    <row r="602" spans="24:24" ht="12.75" x14ac:dyDescent="0.2">
      <c r="X602" s="81"/>
    </row>
    <row r="603" spans="24:24" ht="12.75" x14ac:dyDescent="0.2">
      <c r="X603" s="81"/>
    </row>
    <row r="604" spans="24:24" ht="12.75" x14ac:dyDescent="0.2">
      <c r="X604" s="81"/>
    </row>
    <row r="605" spans="24:24" ht="12.75" x14ac:dyDescent="0.2">
      <c r="X605" s="81"/>
    </row>
    <row r="606" spans="24:24" ht="12.75" x14ac:dyDescent="0.2">
      <c r="X606" s="81"/>
    </row>
    <row r="607" spans="24:24" ht="12.75" x14ac:dyDescent="0.2">
      <c r="X607" s="81"/>
    </row>
    <row r="608" spans="24:24" ht="12.75" x14ac:dyDescent="0.2">
      <c r="X608" s="81"/>
    </row>
    <row r="609" spans="24:24" ht="12.75" x14ac:dyDescent="0.2">
      <c r="X609" s="81"/>
    </row>
    <row r="610" spans="24:24" ht="12.75" x14ac:dyDescent="0.2">
      <c r="X610" s="81"/>
    </row>
    <row r="611" spans="24:24" ht="12.75" x14ac:dyDescent="0.2">
      <c r="X611" s="81"/>
    </row>
    <row r="612" spans="24:24" ht="12.75" x14ac:dyDescent="0.2">
      <c r="X612" s="81"/>
    </row>
    <row r="613" spans="24:24" ht="12.75" x14ac:dyDescent="0.2">
      <c r="X613" s="81"/>
    </row>
    <row r="614" spans="24:24" ht="12.75" x14ac:dyDescent="0.2">
      <c r="X614" s="81"/>
    </row>
    <row r="615" spans="24:24" ht="12.75" x14ac:dyDescent="0.2">
      <c r="X615" s="81"/>
    </row>
    <row r="616" spans="24:24" ht="12.75" x14ac:dyDescent="0.2">
      <c r="X616" s="81"/>
    </row>
    <row r="617" spans="24:24" ht="12.75" x14ac:dyDescent="0.2">
      <c r="X617" s="81"/>
    </row>
    <row r="618" spans="24:24" ht="12.75" x14ac:dyDescent="0.2">
      <c r="X618" s="81"/>
    </row>
    <row r="619" spans="24:24" ht="12.75" x14ac:dyDescent="0.2">
      <c r="X619" s="81"/>
    </row>
    <row r="620" spans="24:24" ht="12.75" x14ac:dyDescent="0.2">
      <c r="X620" s="81"/>
    </row>
    <row r="621" spans="24:24" ht="12.75" x14ac:dyDescent="0.2">
      <c r="X621" s="81"/>
    </row>
    <row r="622" spans="24:24" ht="12.75" x14ac:dyDescent="0.2">
      <c r="X622" s="81"/>
    </row>
    <row r="623" spans="24:24" ht="12.75" x14ac:dyDescent="0.2">
      <c r="X623" s="81"/>
    </row>
    <row r="624" spans="24:24" ht="12.75" x14ac:dyDescent="0.2">
      <c r="X624" s="81"/>
    </row>
    <row r="625" spans="24:24" ht="12.75" x14ac:dyDescent="0.2">
      <c r="X625" s="81"/>
    </row>
    <row r="626" spans="24:24" ht="12.75" x14ac:dyDescent="0.2">
      <c r="X626" s="81"/>
    </row>
    <row r="627" spans="24:24" ht="12.75" x14ac:dyDescent="0.2">
      <c r="X627" s="81"/>
    </row>
    <row r="628" spans="24:24" ht="12.75" x14ac:dyDescent="0.2">
      <c r="X628" s="81"/>
    </row>
    <row r="629" spans="24:24" ht="12.75" x14ac:dyDescent="0.2">
      <c r="X629" s="81"/>
    </row>
    <row r="630" spans="24:24" ht="12.75" x14ac:dyDescent="0.2">
      <c r="X630" s="81"/>
    </row>
    <row r="631" spans="24:24" ht="12.75" x14ac:dyDescent="0.2">
      <c r="X631" s="81"/>
    </row>
    <row r="632" spans="24:24" ht="12.75" x14ac:dyDescent="0.2">
      <c r="X632" s="81"/>
    </row>
    <row r="633" spans="24:24" ht="12.75" x14ac:dyDescent="0.2">
      <c r="X633" s="81"/>
    </row>
    <row r="634" spans="24:24" ht="12.75" x14ac:dyDescent="0.2">
      <c r="X634" s="81"/>
    </row>
    <row r="635" spans="24:24" ht="12.75" x14ac:dyDescent="0.2">
      <c r="X635" s="81"/>
    </row>
    <row r="636" spans="24:24" ht="12.75" x14ac:dyDescent="0.2">
      <c r="X636" s="81"/>
    </row>
    <row r="637" spans="24:24" ht="12.75" x14ac:dyDescent="0.2">
      <c r="X637" s="81"/>
    </row>
    <row r="638" spans="24:24" ht="12.75" x14ac:dyDescent="0.2">
      <c r="X638" s="81"/>
    </row>
    <row r="639" spans="24:24" ht="12.75" x14ac:dyDescent="0.2">
      <c r="X639" s="81"/>
    </row>
    <row r="640" spans="24:24" ht="12.75" x14ac:dyDescent="0.2">
      <c r="X640" s="81"/>
    </row>
    <row r="641" spans="24:24" ht="12.75" x14ac:dyDescent="0.2">
      <c r="X641" s="81"/>
    </row>
    <row r="642" spans="24:24" ht="12.75" x14ac:dyDescent="0.2">
      <c r="X642" s="81"/>
    </row>
    <row r="643" spans="24:24" ht="12.75" x14ac:dyDescent="0.2">
      <c r="X643" s="81"/>
    </row>
    <row r="644" spans="24:24" ht="12.75" x14ac:dyDescent="0.2">
      <c r="X644" s="81"/>
    </row>
    <row r="645" spans="24:24" ht="12.75" x14ac:dyDescent="0.2">
      <c r="X645" s="81"/>
    </row>
    <row r="646" spans="24:24" ht="12.75" x14ac:dyDescent="0.2">
      <c r="X646" s="81"/>
    </row>
    <row r="647" spans="24:24" ht="12.75" x14ac:dyDescent="0.2">
      <c r="X647" s="81"/>
    </row>
    <row r="648" spans="24:24" ht="12.75" x14ac:dyDescent="0.2">
      <c r="X648" s="81"/>
    </row>
    <row r="649" spans="24:24" ht="12.75" x14ac:dyDescent="0.2">
      <c r="X649" s="81"/>
    </row>
    <row r="650" spans="24:24" ht="12.75" x14ac:dyDescent="0.2">
      <c r="X650" s="81"/>
    </row>
    <row r="651" spans="24:24" ht="12.75" x14ac:dyDescent="0.2">
      <c r="X651" s="81"/>
    </row>
    <row r="652" spans="24:24" ht="12.75" x14ac:dyDescent="0.2">
      <c r="X652" s="81"/>
    </row>
    <row r="653" spans="24:24" ht="12.75" x14ac:dyDescent="0.2">
      <c r="X653" s="81"/>
    </row>
    <row r="654" spans="24:24" ht="12.75" x14ac:dyDescent="0.2">
      <c r="X654" s="81"/>
    </row>
    <row r="655" spans="24:24" ht="12.75" x14ac:dyDescent="0.2">
      <c r="X655" s="81"/>
    </row>
    <row r="656" spans="24:24" ht="12.75" x14ac:dyDescent="0.2">
      <c r="X656" s="81"/>
    </row>
    <row r="657" spans="24:24" ht="12.75" x14ac:dyDescent="0.2">
      <c r="X657" s="81"/>
    </row>
    <row r="658" spans="24:24" ht="12.75" x14ac:dyDescent="0.2">
      <c r="X658" s="81"/>
    </row>
    <row r="659" spans="24:24" ht="12.75" x14ac:dyDescent="0.2">
      <c r="X659" s="81"/>
    </row>
    <row r="660" spans="24:24" ht="12.75" x14ac:dyDescent="0.2">
      <c r="X660" s="81"/>
    </row>
    <row r="661" spans="24:24" ht="12.75" x14ac:dyDescent="0.2">
      <c r="X661" s="81"/>
    </row>
    <row r="662" spans="24:24" ht="12.75" x14ac:dyDescent="0.2">
      <c r="X662" s="81"/>
    </row>
    <row r="663" spans="24:24" ht="12.75" x14ac:dyDescent="0.2">
      <c r="X663" s="81"/>
    </row>
    <row r="664" spans="24:24" ht="12.75" x14ac:dyDescent="0.2">
      <c r="X664" s="81"/>
    </row>
    <row r="665" spans="24:24" ht="12.75" x14ac:dyDescent="0.2">
      <c r="X665" s="81"/>
    </row>
    <row r="666" spans="24:24" ht="12.75" x14ac:dyDescent="0.2">
      <c r="X666" s="81"/>
    </row>
    <row r="667" spans="24:24" ht="12.75" x14ac:dyDescent="0.2">
      <c r="X667" s="81"/>
    </row>
    <row r="668" spans="24:24" ht="12.75" x14ac:dyDescent="0.2">
      <c r="X668" s="81"/>
    </row>
    <row r="669" spans="24:24" ht="12.75" x14ac:dyDescent="0.2">
      <c r="X669" s="81"/>
    </row>
    <row r="670" spans="24:24" ht="12.75" x14ac:dyDescent="0.2">
      <c r="X670" s="81"/>
    </row>
    <row r="671" spans="24:24" ht="12.75" x14ac:dyDescent="0.2">
      <c r="X671" s="81"/>
    </row>
    <row r="672" spans="24:24" ht="12.75" x14ac:dyDescent="0.2">
      <c r="X672" s="81"/>
    </row>
    <row r="673" spans="24:24" ht="12.75" x14ac:dyDescent="0.2">
      <c r="X673" s="81"/>
    </row>
    <row r="674" spans="24:24" ht="12.75" x14ac:dyDescent="0.2">
      <c r="X674" s="81"/>
    </row>
    <row r="675" spans="24:24" ht="12.75" x14ac:dyDescent="0.2">
      <c r="X675" s="81"/>
    </row>
    <row r="676" spans="24:24" ht="12.75" x14ac:dyDescent="0.2">
      <c r="X676" s="81"/>
    </row>
    <row r="677" spans="24:24" ht="12.75" x14ac:dyDescent="0.2">
      <c r="X677" s="81"/>
    </row>
    <row r="678" spans="24:24" ht="12.75" x14ac:dyDescent="0.2">
      <c r="X678" s="81"/>
    </row>
    <row r="679" spans="24:24" ht="12.75" x14ac:dyDescent="0.2">
      <c r="X679" s="81"/>
    </row>
    <row r="680" spans="24:24" ht="12.75" x14ac:dyDescent="0.2">
      <c r="X680" s="81"/>
    </row>
    <row r="681" spans="24:24" ht="12.75" x14ac:dyDescent="0.2">
      <c r="X681" s="81"/>
    </row>
    <row r="682" spans="24:24" ht="12.75" x14ac:dyDescent="0.2">
      <c r="X682" s="81"/>
    </row>
    <row r="683" spans="24:24" ht="12.75" x14ac:dyDescent="0.2">
      <c r="X683" s="81"/>
    </row>
    <row r="684" spans="24:24" ht="12.75" x14ac:dyDescent="0.2">
      <c r="X684" s="81"/>
    </row>
    <row r="685" spans="24:24" ht="12.75" x14ac:dyDescent="0.2">
      <c r="X685" s="81"/>
    </row>
    <row r="686" spans="24:24" ht="12.75" x14ac:dyDescent="0.2">
      <c r="X686" s="81"/>
    </row>
    <row r="687" spans="24:24" ht="12.75" x14ac:dyDescent="0.2">
      <c r="X687" s="81"/>
    </row>
    <row r="688" spans="24:24" ht="12.75" x14ac:dyDescent="0.2">
      <c r="X688" s="81"/>
    </row>
    <row r="689" spans="24:24" ht="12.75" x14ac:dyDescent="0.2">
      <c r="X689" s="81"/>
    </row>
    <row r="690" spans="24:24" ht="12.75" x14ac:dyDescent="0.2">
      <c r="X690" s="81"/>
    </row>
    <row r="691" spans="24:24" ht="12.75" x14ac:dyDescent="0.2">
      <c r="X691" s="81"/>
    </row>
    <row r="692" spans="24:24" ht="12.75" x14ac:dyDescent="0.2">
      <c r="X692" s="81"/>
    </row>
    <row r="693" spans="24:24" ht="12.75" x14ac:dyDescent="0.2">
      <c r="X693" s="81"/>
    </row>
    <row r="694" spans="24:24" ht="12.75" x14ac:dyDescent="0.2">
      <c r="X694" s="81"/>
    </row>
    <row r="695" spans="24:24" ht="12.75" x14ac:dyDescent="0.2">
      <c r="X695" s="81"/>
    </row>
    <row r="696" spans="24:24" ht="12.75" x14ac:dyDescent="0.2">
      <c r="X696" s="81"/>
    </row>
    <row r="697" spans="24:24" ht="12.75" x14ac:dyDescent="0.2">
      <c r="X697" s="81"/>
    </row>
    <row r="698" spans="24:24" ht="12.75" x14ac:dyDescent="0.2">
      <c r="X698" s="81"/>
    </row>
    <row r="699" spans="24:24" ht="12.75" x14ac:dyDescent="0.2">
      <c r="X699" s="81"/>
    </row>
    <row r="700" spans="24:24" ht="12.75" x14ac:dyDescent="0.2">
      <c r="X700" s="81"/>
    </row>
    <row r="701" spans="24:24" ht="12.75" x14ac:dyDescent="0.2">
      <c r="X701" s="81"/>
    </row>
    <row r="702" spans="24:24" ht="12.75" x14ac:dyDescent="0.2">
      <c r="X702" s="81"/>
    </row>
    <row r="703" spans="24:24" ht="12.75" x14ac:dyDescent="0.2">
      <c r="X703" s="81"/>
    </row>
    <row r="704" spans="24:24" ht="12.75" x14ac:dyDescent="0.2">
      <c r="X704" s="81"/>
    </row>
    <row r="705" spans="24:24" ht="12.75" x14ac:dyDescent="0.2">
      <c r="X705" s="81"/>
    </row>
    <row r="706" spans="24:24" ht="12.75" x14ac:dyDescent="0.2">
      <c r="X706" s="81"/>
    </row>
    <row r="707" spans="24:24" ht="12.75" x14ac:dyDescent="0.2">
      <c r="X707" s="81"/>
    </row>
    <row r="708" spans="24:24" ht="12.75" x14ac:dyDescent="0.2">
      <c r="X708" s="81"/>
    </row>
    <row r="709" spans="24:24" ht="12.75" x14ac:dyDescent="0.2">
      <c r="X709" s="81"/>
    </row>
    <row r="710" spans="24:24" ht="12.75" x14ac:dyDescent="0.2">
      <c r="X710" s="81"/>
    </row>
    <row r="711" spans="24:24" ht="12.75" x14ac:dyDescent="0.2">
      <c r="X711" s="81"/>
    </row>
    <row r="712" spans="24:24" ht="12.75" x14ac:dyDescent="0.2">
      <c r="X712" s="81"/>
    </row>
    <row r="713" spans="24:24" ht="12.75" x14ac:dyDescent="0.2">
      <c r="X713" s="81"/>
    </row>
    <row r="714" spans="24:24" ht="12.75" x14ac:dyDescent="0.2">
      <c r="X714" s="81"/>
    </row>
    <row r="715" spans="24:24" ht="12.75" x14ac:dyDescent="0.2">
      <c r="X715" s="81"/>
    </row>
    <row r="716" spans="24:24" ht="12.75" x14ac:dyDescent="0.2">
      <c r="X716" s="81"/>
    </row>
    <row r="717" spans="24:24" ht="12.75" x14ac:dyDescent="0.2">
      <c r="X717" s="81"/>
    </row>
    <row r="718" spans="24:24" ht="12.75" x14ac:dyDescent="0.2">
      <c r="X718" s="81"/>
    </row>
    <row r="719" spans="24:24" ht="12.75" x14ac:dyDescent="0.2">
      <c r="X719" s="81"/>
    </row>
    <row r="720" spans="24:24" ht="12.75" x14ac:dyDescent="0.2">
      <c r="X720" s="81"/>
    </row>
    <row r="721" spans="24:24" ht="12.75" x14ac:dyDescent="0.2">
      <c r="X721" s="81"/>
    </row>
    <row r="722" spans="24:24" ht="12.75" x14ac:dyDescent="0.2">
      <c r="X722" s="81"/>
    </row>
    <row r="723" spans="24:24" ht="12.75" x14ac:dyDescent="0.2">
      <c r="X723" s="81"/>
    </row>
    <row r="724" spans="24:24" ht="12.75" x14ac:dyDescent="0.2">
      <c r="X724" s="81"/>
    </row>
    <row r="725" spans="24:24" ht="12.75" x14ac:dyDescent="0.2">
      <c r="X725" s="81"/>
    </row>
    <row r="726" spans="24:24" ht="12.75" x14ac:dyDescent="0.2">
      <c r="X726" s="81"/>
    </row>
    <row r="727" spans="24:24" ht="12.75" x14ac:dyDescent="0.2">
      <c r="X727" s="81"/>
    </row>
    <row r="728" spans="24:24" ht="12.75" x14ac:dyDescent="0.2">
      <c r="X728" s="81"/>
    </row>
    <row r="729" spans="24:24" ht="12.75" x14ac:dyDescent="0.2">
      <c r="X729" s="81"/>
    </row>
    <row r="730" spans="24:24" ht="12.75" x14ac:dyDescent="0.2">
      <c r="X730" s="81"/>
    </row>
    <row r="731" spans="24:24" ht="12.75" x14ac:dyDescent="0.2">
      <c r="X731" s="81"/>
    </row>
    <row r="732" spans="24:24" ht="12.75" x14ac:dyDescent="0.2">
      <c r="X732" s="81"/>
    </row>
    <row r="733" spans="24:24" ht="12.75" x14ac:dyDescent="0.2">
      <c r="X733" s="81"/>
    </row>
    <row r="734" spans="24:24" ht="12.75" x14ac:dyDescent="0.2">
      <c r="X734" s="81"/>
    </row>
    <row r="735" spans="24:24" ht="12.75" x14ac:dyDescent="0.2">
      <c r="X735" s="81"/>
    </row>
    <row r="736" spans="24:24" ht="12.75" x14ac:dyDescent="0.2">
      <c r="X736" s="81"/>
    </row>
    <row r="737" spans="24:24" ht="12.75" x14ac:dyDescent="0.2">
      <c r="X737" s="81"/>
    </row>
    <row r="738" spans="24:24" ht="12.75" x14ac:dyDescent="0.2">
      <c r="X738" s="81"/>
    </row>
    <row r="739" spans="24:24" ht="12.75" x14ac:dyDescent="0.2">
      <c r="X739" s="81"/>
    </row>
    <row r="740" spans="24:24" ht="12.75" x14ac:dyDescent="0.2">
      <c r="X740" s="81"/>
    </row>
    <row r="741" spans="24:24" ht="12.75" x14ac:dyDescent="0.2">
      <c r="X741" s="81"/>
    </row>
    <row r="742" spans="24:24" ht="12.75" x14ac:dyDescent="0.2">
      <c r="X742" s="81"/>
    </row>
    <row r="743" spans="24:24" ht="12.75" x14ac:dyDescent="0.2">
      <c r="X743" s="81"/>
    </row>
    <row r="744" spans="24:24" ht="12.75" x14ac:dyDescent="0.2">
      <c r="X744" s="81"/>
    </row>
    <row r="745" spans="24:24" ht="12.75" x14ac:dyDescent="0.2">
      <c r="X745" s="81"/>
    </row>
    <row r="746" spans="24:24" ht="12.75" x14ac:dyDescent="0.2">
      <c r="X746" s="81"/>
    </row>
    <row r="747" spans="24:24" ht="12.75" x14ac:dyDescent="0.2">
      <c r="X747" s="81"/>
    </row>
    <row r="748" spans="24:24" ht="12.75" x14ac:dyDescent="0.2">
      <c r="X748" s="81"/>
    </row>
    <row r="749" spans="24:24" ht="12.75" x14ac:dyDescent="0.2">
      <c r="X749" s="81"/>
    </row>
    <row r="750" spans="24:24" ht="12.75" x14ac:dyDescent="0.2">
      <c r="X750" s="81"/>
    </row>
    <row r="751" spans="24:24" ht="12.75" x14ac:dyDescent="0.2">
      <c r="X751" s="81"/>
    </row>
    <row r="752" spans="24:24" ht="12.75" x14ac:dyDescent="0.2">
      <c r="X752" s="81"/>
    </row>
    <row r="753" spans="24:24" ht="12.75" x14ac:dyDescent="0.2">
      <c r="X753" s="81"/>
    </row>
    <row r="754" spans="24:24" ht="12.75" x14ac:dyDescent="0.2">
      <c r="X754" s="81"/>
    </row>
    <row r="755" spans="24:24" ht="12.75" x14ac:dyDescent="0.2">
      <c r="X755" s="81"/>
    </row>
    <row r="756" spans="24:24" ht="12.75" x14ac:dyDescent="0.2">
      <c r="X756" s="81"/>
    </row>
    <row r="757" spans="24:24" ht="12.75" x14ac:dyDescent="0.2">
      <c r="X757" s="81"/>
    </row>
    <row r="758" spans="24:24" ht="12.75" x14ac:dyDescent="0.2">
      <c r="X758" s="81"/>
    </row>
    <row r="759" spans="24:24" ht="12.75" x14ac:dyDescent="0.2">
      <c r="X759" s="81"/>
    </row>
    <row r="760" spans="24:24" ht="12.75" x14ac:dyDescent="0.2">
      <c r="X760" s="81"/>
    </row>
    <row r="761" spans="24:24" ht="12.75" x14ac:dyDescent="0.2">
      <c r="X761" s="81"/>
    </row>
    <row r="762" spans="24:24" ht="12.75" x14ac:dyDescent="0.2">
      <c r="X762" s="81"/>
    </row>
    <row r="763" spans="24:24" ht="12.75" x14ac:dyDescent="0.2">
      <c r="X763" s="81"/>
    </row>
    <row r="764" spans="24:24" ht="12.75" x14ac:dyDescent="0.2">
      <c r="X764" s="81"/>
    </row>
    <row r="765" spans="24:24" ht="12.75" x14ac:dyDescent="0.2">
      <c r="X765" s="81"/>
    </row>
    <row r="766" spans="24:24" ht="12.75" x14ac:dyDescent="0.2">
      <c r="X766" s="81"/>
    </row>
    <row r="767" spans="24:24" ht="12.75" x14ac:dyDescent="0.2">
      <c r="X767" s="81"/>
    </row>
    <row r="768" spans="24:24" ht="12.75" x14ac:dyDescent="0.2">
      <c r="X768" s="81"/>
    </row>
    <row r="769" spans="24:24" ht="12.75" x14ac:dyDescent="0.2">
      <c r="X769" s="81"/>
    </row>
    <row r="770" spans="24:24" ht="12.75" x14ac:dyDescent="0.2">
      <c r="X770" s="81"/>
    </row>
    <row r="771" spans="24:24" ht="12.75" x14ac:dyDescent="0.2">
      <c r="X771" s="81"/>
    </row>
    <row r="772" spans="24:24" ht="12.75" x14ac:dyDescent="0.2">
      <c r="X772" s="81"/>
    </row>
    <row r="773" spans="24:24" ht="12.75" x14ac:dyDescent="0.2">
      <c r="X773" s="81"/>
    </row>
    <row r="774" spans="24:24" ht="12.75" x14ac:dyDescent="0.2">
      <c r="X774" s="81"/>
    </row>
    <row r="775" spans="24:24" ht="12.75" x14ac:dyDescent="0.2">
      <c r="X775" s="81"/>
    </row>
    <row r="776" spans="24:24" ht="12.75" x14ac:dyDescent="0.2">
      <c r="X776" s="81"/>
    </row>
    <row r="777" spans="24:24" ht="12.75" x14ac:dyDescent="0.2">
      <c r="X777" s="81"/>
    </row>
    <row r="778" spans="24:24" ht="12.75" x14ac:dyDescent="0.2">
      <c r="X778" s="81"/>
    </row>
    <row r="779" spans="24:24" ht="12.75" x14ac:dyDescent="0.2">
      <c r="X779" s="81"/>
    </row>
    <row r="780" spans="24:24" ht="12.75" x14ac:dyDescent="0.2">
      <c r="X780" s="81"/>
    </row>
    <row r="781" spans="24:24" ht="12.75" x14ac:dyDescent="0.2">
      <c r="X781" s="81"/>
    </row>
    <row r="782" spans="24:24" ht="12.75" x14ac:dyDescent="0.2">
      <c r="X782" s="81"/>
    </row>
    <row r="783" spans="24:24" ht="12.75" x14ac:dyDescent="0.2">
      <c r="X783" s="81"/>
    </row>
    <row r="784" spans="24:24" ht="12.75" x14ac:dyDescent="0.2">
      <c r="X784" s="81"/>
    </row>
    <row r="785" spans="24:24" ht="12.75" x14ac:dyDescent="0.2">
      <c r="X785" s="81"/>
    </row>
    <row r="786" spans="24:24" ht="12.75" x14ac:dyDescent="0.2">
      <c r="X786" s="81"/>
    </row>
    <row r="787" spans="24:24" ht="12.75" x14ac:dyDescent="0.2">
      <c r="X787" s="81"/>
    </row>
    <row r="788" spans="24:24" ht="12.75" x14ac:dyDescent="0.2">
      <c r="X788" s="81"/>
    </row>
    <row r="789" spans="24:24" ht="12.75" x14ac:dyDescent="0.2">
      <c r="X789" s="81"/>
    </row>
    <row r="790" spans="24:24" ht="12.75" x14ac:dyDescent="0.2">
      <c r="X790" s="81"/>
    </row>
    <row r="791" spans="24:24" ht="12.75" x14ac:dyDescent="0.2">
      <c r="X791" s="81"/>
    </row>
    <row r="792" spans="24:24" ht="12.75" x14ac:dyDescent="0.2">
      <c r="X792" s="81"/>
    </row>
    <row r="793" spans="24:24" ht="12.75" x14ac:dyDescent="0.2">
      <c r="X793" s="81"/>
    </row>
    <row r="794" spans="24:24" ht="12.75" x14ac:dyDescent="0.2">
      <c r="X794" s="81"/>
    </row>
    <row r="795" spans="24:24" ht="12.75" x14ac:dyDescent="0.2">
      <c r="X795" s="81"/>
    </row>
    <row r="796" spans="24:24" ht="12.75" x14ac:dyDescent="0.2">
      <c r="X796" s="81"/>
    </row>
    <row r="797" spans="24:24" ht="12.75" x14ac:dyDescent="0.2">
      <c r="X797" s="81"/>
    </row>
    <row r="798" spans="24:24" ht="12.75" x14ac:dyDescent="0.2">
      <c r="X798" s="81"/>
    </row>
    <row r="799" spans="24:24" ht="12.75" x14ac:dyDescent="0.2">
      <c r="X799" s="81"/>
    </row>
    <row r="800" spans="24:24" ht="12.75" x14ac:dyDescent="0.2">
      <c r="X800" s="81"/>
    </row>
    <row r="801" spans="24:24" ht="12.75" x14ac:dyDescent="0.2">
      <c r="X801" s="81"/>
    </row>
    <row r="802" spans="24:24" ht="12.75" x14ac:dyDescent="0.2">
      <c r="X802" s="81"/>
    </row>
    <row r="803" spans="24:24" ht="12.75" x14ac:dyDescent="0.2">
      <c r="X803" s="81"/>
    </row>
    <row r="804" spans="24:24" ht="12.75" x14ac:dyDescent="0.2">
      <c r="X804" s="81"/>
    </row>
    <row r="805" spans="24:24" ht="12.75" x14ac:dyDescent="0.2">
      <c r="X805" s="81"/>
    </row>
    <row r="806" spans="24:24" ht="12.75" x14ac:dyDescent="0.2">
      <c r="X806" s="81"/>
    </row>
    <row r="807" spans="24:24" ht="12.75" x14ac:dyDescent="0.2">
      <c r="X807" s="81"/>
    </row>
    <row r="808" spans="24:24" ht="12.75" x14ac:dyDescent="0.2">
      <c r="X808" s="81"/>
    </row>
    <row r="809" spans="24:24" ht="12.75" x14ac:dyDescent="0.2">
      <c r="X809" s="81"/>
    </row>
    <row r="810" spans="24:24" ht="12.75" x14ac:dyDescent="0.2">
      <c r="X810" s="81"/>
    </row>
    <row r="811" spans="24:24" ht="12.75" x14ac:dyDescent="0.2">
      <c r="X811" s="81"/>
    </row>
    <row r="812" spans="24:24" ht="12.75" x14ac:dyDescent="0.2">
      <c r="X812" s="81"/>
    </row>
    <row r="813" spans="24:24" ht="12.75" x14ac:dyDescent="0.2">
      <c r="X813" s="81"/>
    </row>
    <row r="814" spans="24:24" ht="12.75" x14ac:dyDescent="0.2">
      <c r="X814" s="81"/>
    </row>
    <row r="815" spans="24:24" ht="12.75" x14ac:dyDescent="0.2">
      <c r="X815" s="81"/>
    </row>
    <row r="816" spans="24:24" ht="12.75" x14ac:dyDescent="0.2">
      <c r="X816" s="81"/>
    </row>
    <row r="817" spans="24:24" ht="12.75" x14ac:dyDescent="0.2">
      <c r="X817" s="81"/>
    </row>
    <row r="818" spans="24:24" ht="12.75" x14ac:dyDescent="0.2">
      <c r="X818" s="81"/>
    </row>
    <row r="819" spans="24:24" ht="12.75" x14ac:dyDescent="0.2">
      <c r="X819" s="81"/>
    </row>
    <row r="820" spans="24:24" ht="12.75" x14ac:dyDescent="0.2">
      <c r="X820" s="81"/>
    </row>
    <row r="821" spans="24:24" ht="12.75" x14ac:dyDescent="0.2">
      <c r="X821" s="81"/>
    </row>
    <row r="822" spans="24:24" ht="12.75" x14ac:dyDescent="0.2">
      <c r="X822" s="81"/>
    </row>
    <row r="823" spans="24:24" ht="12.75" x14ac:dyDescent="0.2">
      <c r="X823" s="81"/>
    </row>
    <row r="824" spans="24:24" ht="12.75" x14ac:dyDescent="0.2">
      <c r="X824" s="81"/>
    </row>
    <row r="825" spans="24:24" ht="12.75" x14ac:dyDescent="0.2">
      <c r="X825" s="81"/>
    </row>
    <row r="826" spans="24:24" ht="12.75" x14ac:dyDescent="0.2">
      <c r="X826" s="81"/>
    </row>
    <row r="827" spans="24:24" ht="12.75" x14ac:dyDescent="0.2">
      <c r="X827" s="81"/>
    </row>
    <row r="828" spans="24:24" ht="12.75" x14ac:dyDescent="0.2">
      <c r="X828" s="81"/>
    </row>
    <row r="829" spans="24:24" ht="12.75" x14ac:dyDescent="0.2">
      <c r="X829" s="81"/>
    </row>
    <row r="830" spans="24:24" ht="12.75" x14ac:dyDescent="0.2">
      <c r="X830" s="81"/>
    </row>
    <row r="831" spans="24:24" ht="12.75" x14ac:dyDescent="0.2">
      <c r="X831" s="81"/>
    </row>
    <row r="832" spans="24:24" ht="12.75" x14ac:dyDescent="0.2">
      <c r="X832" s="81"/>
    </row>
    <row r="833" spans="24:24" ht="12.75" x14ac:dyDescent="0.2">
      <c r="X833" s="81"/>
    </row>
    <row r="834" spans="24:24" ht="12.75" x14ac:dyDescent="0.2">
      <c r="X834" s="81"/>
    </row>
    <row r="835" spans="24:24" ht="12.75" x14ac:dyDescent="0.2">
      <c r="X835" s="81"/>
    </row>
    <row r="836" spans="24:24" ht="12.75" x14ac:dyDescent="0.2">
      <c r="X836" s="81"/>
    </row>
    <row r="837" spans="24:24" ht="12.75" x14ac:dyDescent="0.2">
      <c r="X837" s="81"/>
    </row>
    <row r="838" spans="24:24" ht="12.75" x14ac:dyDescent="0.2">
      <c r="X838" s="81"/>
    </row>
    <row r="839" spans="24:24" ht="12.75" x14ac:dyDescent="0.2">
      <c r="X839" s="81"/>
    </row>
    <row r="840" spans="24:24" ht="12.75" x14ac:dyDescent="0.2">
      <c r="X840" s="81"/>
    </row>
    <row r="841" spans="24:24" ht="12.75" x14ac:dyDescent="0.2">
      <c r="X841" s="81"/>
    </row>
    <row r="842" spans="24:24" ht="12.75" x14ac:dyDescent="0.2">
      <c r="X842" s="81"/>
    </row>
    <row r="843" spans="24:24" ht="12.75" x14ac:dyDescent="0.2">
      <c r="X843" s="81"/>
    </row>
    <row r="844" spans="24:24" ht="12.75" x14ac:dyDescent="0.2">
      <c r="X844" s="81"/>
    </row>
    <row r="845" spans="24:24" ht="12.75" x14ac:dyDescent="0.2">
      <c r="X845" s="81"/>
    </row>
    <row r="846" spans="24:24" ht="12.75" x14ac:dyDescent="0.2">
      <c r="X846" s="81"/>
    </row>
    <row r="847" spans="24:24" ht="12.75" x14ac:dyDescent="0.2">
      <c r="X847" s="81"/>
    </row>
    <row r="848" spans="24:24" ht="12.75" x14ac:dyDescent="0.2">
      <c r="X848" s="81"/>
    </row>
    <row r="849" spans="24:24" ht="12.75" x14ac:dyDescent="0.2">
      <c r="X849" s="81"/>
    </row>
    <row r="850" spans="24:24" ht="12.75" x14ac:dyDescent="0.2">
      <c r="X850" s="81"/>
    </row>
    <row r="851" spans="24:24" ht="12.75" x14ac:dyDescent="0.2">
      <c r="X851" s="81"/>
    </row>
    <row r="852" spans="24:24" ht="12.75" x14ac:dyDescent="0.2">
      <c r="X852" s="81"/>
    </row>
    <row r="853" spans="24:24" ht="12.75" x14ac:dyDescent="0.2">
      <c r="X853" s="81"/>
    </row>
    <row r="854" spans="24:24" ht="12.75" x14ac:dyDescent="0.2">
      <c r="X854" s="81"/>
    </row>
    <row r="855" spans="24:24" ht="12.75" x14ac:dyDescent="0.2">
      <c r="X855" s="81"/>
    </row>
    <row r="856" spans="24:24" ht="12.75" x14ac:dyDescent="0.2">
      <c r="X856" s="81"/>
    </row>
    <row r="857" spans="24:24" ht="12.75" x14ac:dyDescent="0.2">
      <c r="X857" s="81"/>
    </row>
    <row r="858" spans="24:24" ht="12.75" x14ac:dyDescent="0.2">
      <c r="X858" s="81"/>
    </row>
    <row r="859" spans="24:24" ht="12.75" x14ac:dyDescent="0.2">
      <c r="X859" s="81"/>
    </row>
    <row r="860" spans="24:24" ht="12.75" x14ac:dyDescent="0.2">
      <c r="X860" s="81"/>
    </row>
    <row r="861" spans="24:24" ht="12.75" x14ac:dyDescent="0.2">
      <c r="X861" s="81"/>
    </row>
    <row r="862" spans="24:24" ht="12.75" x14ac:dyDescent="0.2">
      <c r="X862" s="81"/>
    </row>
    <row r="863" spans="24:24" ht="12.75" x14ac:dyDescent="0.2">
      <c r="X863" s="81"/>
    </row>
    <row r="864" spans="24:24" ht="12.75" x14ac:dyDescent="0.2">
      <c r="X864" s="81"/>
    </row>
    <row r="865" spans="24:24" ht="12.75" x14ac:dyDescent="0.2">
      <c r="X865" s="81"/>
    </row>
    <row r="866" spans="24:24" ht="12.75" x14ac:dyDescent="0.2">
      <c r="X866" s="81"/>
    </row>
    <row r="867" spans="24:24" ht="12.75" x14ac:dyDescent="0.2">
      <c r="X867" s="81"/>
    </row>
    <row r="868" spans="24:24" ht="12.75" x14ac:dyDescent="0.2">
      <c r="X868" s="81"/>
    </row>
    <row r="869" spans="24:24" ht="12.75" x14ac:dyDescent="0.2">
      <c r="X869" s="81"/>
    </row>
    <row r="870" spans="24:24" ht="12.75" x14ac:dyDescent="0.2">
      <c r="X870" s="81"/>
    </row>
    <row r="871" spans="24:24" ht="12.75" x14ac:dyDescent="0.2">
      <c r="X871" s="81"/>
    </row>
    <row r="872" spans="24:24" ht="12.75" x14ac:dyDescent="0.2">
      <c r="X872" s="81"/>
    </row>
    <row r="873" spans="24:24" ht="12.75" x14ac:dyDescent="0.2">
      <c r="X873" s="81"/>
    </row>
    <row r="874" spans="24:24" ht="12.75" x14ac:dyDescent="0.2">
      <c r="X874" s="81"/>
    </row>
    <row r="875" spans="24:24" ht="12.75" x14ac:dyDescent="0.2">
      <c r="X875" s="81"/>
    </row>
    <row r="876" spans="24:24" ht="12.75" x14ac:dyDescent="0.2">
      <c r="X876" s="81"/>
    </row>
    <row r="877" spans="24:24" ht="12.75" x14ac:dyDescent="0.2">
      <c r="X877" s="81"/>
    </row>
    <row r="878" spans="24:24" ht="12.75" x14ac:dyDescent="0.2">
      <c r="X878" s="81"/>
    </row>
    <row r="879" spans="24:24" ht="12.75" x14ac:dyDescent="0.2">
      <c r="X879" s="81"/>
    </row>
    <row r="880" spans="24:24" ht="12.75" x14ac:dyDescent="0.2">
      <c r="X880" s="81"/>
    </row>
    <row r="881" spans="24:24" ht="12.75" x14ac:dyDescent="0.2">
      <c r="X881" s="81"/>
    </row>
    <row r="882" spans="24:24" ht="12.75" x14ac:dyDescent="0.2">
      <c r="X882" s="81"/>
    </row>
    <row r="883" spans="24:24" ht="12.75" x14ac:dyDescent="0.2">
      <c r="X883" s="81"/>
    </row>
    <row r="884" spans="24:24" ht="12.75" x14ac:dyDescent="0.2">
      <c r="X884" s="81"/>
    </row>
    <row r="885" spans="24:24" ht="12.75" x14ac:dyDescent="0.2">
      <c r="X885" s="81"/>
    </row>
    <row r="886" spans="24:24" ht="12.75" x14ac:dyDescent="0.2">
      <c r="X886" s="81"/>
    </row>
    <row r="887" spans="24:24" ht="12.75" x14ac:dyDescent="0.2">
      <c r="X887" s="81"/>
    </row>
    <row r="888" spans="24:24" ht="12.75" x14ac:dyDescent="0.2">
      <c r="X888" s="81"/>
    </row>
    <row r="889" spans="24:24" ht="12.75" x14ac:dyDescent="0.2">
      <c r="X889" s="81"/>
    </row>
    <row r="890" spans="24:24" ht="12.75" x14ac:dyDescent="0.2">
      <c r="X890" s="81"/>
    </row>
    <row r="891" spans="24:24" ht="12.75" x14ac:dyDescent="0.2">
      <c r="X891" s="81"/>
    </row>
    <row r="892" spans="24:24" ht="12.75" x14ac:dyDescent="0.2">
      <c r="X892" s="81"/>
    </row>
    <row r="893" spans="24:24" ht="12.75" x14ac:dyDescent="0.2">
      <c r="X893" s="81"/>
    </row>
    <row r="894" spans="24:24" ht="12.75" x14ac:dyDescent="0.2">
      <c r="X894" s="81"/>
    </row>
    <row r="895" spans="24:24" ht="12.75" x14ac:dyDescent="0.2">
      <c r="X895" s="81"/>
    </row>
    <row r="896" spans="24:24" ht="12.75" x14ac:dyDescent="0.2">
      <c r="X896" s="81"/>
    </row>
    <row r="897" spans="24:24" ht="12.75" x14ac:dyDescent="0.2">
      <c r="X897" s="81"/>
    </row>
    <row r="898" spans="24:24" ht="12.75" x14ac:dyDescent="0.2">
      <c r="X898" s="81"/>
    </row>
    <row r="899" spans="24:24" ht="12.75" x14ac:dyDescent="0.2">
      <c r="X899" s="81"/>
    </row>
    <row r="900" spans="24:24" ht="12.75" x14ac:dyDescent="0.2">
      <c r="X900" s="81"/>
    </row>
    <row r="901" spans="24:24" ht="12.75" x14ac:dyDescent="0.2">
      <c r="X901" s="81"/>
    </row>
    <row r="902" spans="24:24" ht="12.75" x14ac:dyDescent="0.2">
      <c r="X902" s="81"/>
    </row>
    <row r="903" spans="24:24" ht="12.75" x14ac:dyDescent="0.2">
      <c r="X903" s="81"/>
    </row>
    <row r="904" spans="24:24" ht="12.75" x14ac:dyDescent="0.2">
      <c r="X904" s="81"/>
    </row>
    <row r="905" spans="24:24" ht="12.75" x14ac:dyDescent="0.2">
      <c r="X905" s="81"/>
    </row>
    <row r="906" spans="24:24" ht="12.75" x14ac:dyDescent="0.2">
      <c r="X906" s="81"/>
    </row>
    <row r="907" spans="24:24" ht="12.75" x14ac:dyDescent="0.2">
      <c r="X907" s="81"/>
    </row>
    <row r="908" spans="24:24" ht="12.75" x14ac:dyDescent="0.2">
      <c r="X908" s="81"/>
    </row>
    <row r="909" spans="24:24" ht="12.75" x14ac:dyDescent="0.2">
      <c r="X909" s="81"/>
    </row>
    <row r="910" spans="24:24" ht="12.75" x14ac:dyDescent="0.2">
      <c r="X910" s="81"/>
    </row>
    <row r="911" spans="24:24" ht="12.75" x14ac:dyDescent="0.2">
      <c r="X911" s="81"/>
    </row>
    <row r="912" spans="24:24" ht="12.75" x14ac:dyDescent="0.2">
      <c r="X912" s="81"/>
    </row>
    <row r="913" spans="24:24" ht="12.75" x14ac:dyDescent="0.2">
      <c r="X913" s="81"/>
    </row>
    <row r="914" spans="24:24" ht="12.75" x14ac:dyDescent="0.2">
      <c r="X914" s="81"/>
    </row>
    <row r="915" spans="24:24" ht="12.75" x14ac:dyDescent="0.2">
      <c r="X915" s="81"/>
    </row>
    <row r="916" spans="24:24" ht="12.75" x14ac:dyDescent="0.2">
      <c r="X916" s="81"/>
    </row>
    <row r="917" spans="24:24" ht="12.75" x14ac:dyDescent="0.2">
      <c r="X917" s="81"/>
    </row>
    <row r="918" spans="24:24" ht="12.75" x14ac:dyDescent="0.2">
      <c r="X918" s="81"/>
    </row>
    <row r="919" spans="24:24" ht="12.75" x14ac:dyDescent="0.2">
      <c r="X919" s="81"/>
    </row>
    <row r="920" spans="24:24" ht="12.75" x14ac:dyDescent="0.2">
      <c r="X920" s="81"/>
    </row>
    <row r="921" spans="24:24" ht="12.75" x14ac:dyDescent="0.2">
      <c r="X921" s="81"/>
    </row>
    <row r="922" spans="24:24" ht="12.75" x14ac:dyDescent="0.2">
      <c r="X922" s="81"/>
    </row>
    <row r="923" spans="24:24" ht="12.75" x14ac:dyDescent="0.2">
      <c r="X923" s="81"/>
    </row>
    <row r="924" spans="24:24" ht="12.75" x14ac:dyDescent="0.2">
      <c r="X924" s="81"/>
    </row>
    <row r="925" spans="24:24" ht="12.75" x14ac:dyDescent="0.2">
      <c r="X925" s="81"/>
    </row>
    <row r="926" spans="24:24" ht="12.75" x14ac:dyDescent="0.2">
      <c r="X926" s="81"/>
    </row>
    <row r="927" spans="24:24" ht="12.75" x14ac:dyDescent="0.2">
      <c r="X927" s="81"/>
    </row>
    <row r="928" spans="24:24" ht="12.75" x14ac:dyDescent="0.2">
      <c r="X928" s="81"/>
    </row>
    <row r="929" spans="24:24" ht="12.75" x14ac:dyDescent="0.2">
      <c r="X929" s="81"/>
    </row>
    <row r="930" spans="24:24" ht="12.75" x14ac:dyDescent="0.2">
      <c r="X930" s="81"/>
    </row>
    <row r="931" spans="24:24" ht="12.75" x14ac:dyDescent="0.2">
      <c r="X931" s="81"/>
    </row>
    <row r="932" spans="24:24" ht="12.75" x14ac:dyDescent="0.2">
      <c r="X932" s="81"/>
    </row>
    <row r="933" spans="24:24" ht="12.75" x14ac:dyDescent="0.2">
      <c r="X933" s="81"/>
    </row>
    <row r="934" spans="24:24" ht="12.75" x14ac:dyDescent="0.2">
      <c r="X934" s="81"/>
    </row>
    <row r="935" spans="24:24" ht="12.75" x14ac:dyDescent="0.2">
      <c r="X935" s="81"/>
    </row>
    <row r="936" spans="24:24" ht="12.75" x14ac:dyDescent="0.2">
      <c r="X936" s="81"/>
    </row>
    <row r="937" spans="24:24" ht="12.75" x14ac:dyDescent="0.2">
      <c r="X937" s="81"/>
    </row>
    <row r="938" spans="24:24" ht="12.75" x14ac:dyDescent="0.2">
      <c r="X938" s="81"/>
    </row>
    <row r="939" spans="24:24" ht="12.75" x14ac:dyDescent="0.2">
      <c r="X939" s="81"/>
    </row>
    <row r="940" spans="24:24" ht="12.75" x14ac:dyDescent="0.2">
      <c r="X940" s="81"/>
    </row>
    <row r="941" spans="24:24" ht="12.75" x14ac:dyDescent="0.2">
      <c r="X941" s="81"/>
    </row>
    <row r="942" spans="24:24" ht="12.75" x14ac:dyDescent="0.2">
      <c r="X942" s="81"/>
    </row>
    <row r="943" spans="24:24" ht="12.75" x14ac:dyDescent="0.2">
      <c r="X943" s="81"/>
    </row>
    <row r="944" spans="24:24" ht="12.75" x14ac:dyDescent="0.2">
      <c r="X944" s="81"/>
    </row>
    <row r="945" spans="24:24" ht="12.75" x14ac:dyDescent="0.2">
      <c r="X945" s="81"/>
    </row>
    <row r="946" spans="24:24" ht="12.75" x14ac:dyDescent="0.2">
      <c r="X946" s="81"/>
    </row>
    <row r="947" spans="24:24" ht="12.75" x14ac:dyDescent="0.2">
      <c r="X947" s="81"/>
    </row>
    <row r="948" spans="24:24" ht="12.75" x14ac:dyDescent="0.2">
      <c r="X948" s="81"/>
    </row>
    <row r="949" spans="24:24" ht="12.75" x14ac:dyDescent="0.2">
      <c r="X949" s="81"/>
    </row>
    <row r="950" spans="24:24" ht="12.75" x14ac:dyDescent="0.2">
      <c r="X950" s="81"/>
    </row>
    <row r="951" spans="24:24" ht="12.75" x14ac:dyDescent="0.2">
      <c r="X951" s="81"/>
    </row>
    <row r="952" spans="24:24" ht="12.75" x14ac:dyDescent="0.2">
      <c r="X952" s="81"/>
    </row>
    <row r="953" spans="24:24" ht="12.75" x14ac:dyDescent="0.2">
      <c r="X953" s="81"/>
    </row>
    <row r="954" spans="24:24" ht="12.75" x14ac:dyDescent="0.2">
      <c r="X954" s="81"/>
    </row>
    <row r="955" spans="24:24" ht="12.75" x14ac:dyDescent="0.2">
      <c r="X955" s="81"/>
    </row>
    <row r="956" spans="24:24" ht="12.75" x14ac:dyDescent="0.2">
      <c r="X956" s="81"/>
    </row>
    <row r="957" spans="24:24" ht="12.75" x14ac:dyDescent="0.2">
      <c r="X957" s="81"/>
    </row>
    <row r="958" spans="24:24" ht="12.75" x14ac:dyDescent="0.2">
      <c r="X958" s="81"/>
    </row>
    <row r="959" spans="24:24" ht="12.75" x14ac:dyDescent="0.2">
      <c r="X959" s="81"/>
    </row>
    <row r="960" spans="24:24" ht="12.75" x14ac:dyDescent="0.2">
      <c r="X960" s="81"/>
    </row>
    <row r="961" spans="24:24" ht="12.75" x14ac:dyDescent="0.2">
      <c r="X961" s="81"/>
    </row>
    <row r="962" spans="24:24" ht="12.75" x14ac:dyDescent="0.2">
      <c r="X962" s="81"/>
    </row>
    <row r="963" spans="24:24" ht="12.75" x14ac:dyDescent="0.2">
      <c r="X963" s="81"/>
    </row>
    <row r="964" spans="24:24" ht="12.75" x14ac:dyDescent="0.2">
      <c r="X964" s="81"/>
    </row>
    <row r="965" spans="24:24" ht="12.75" x14ac:dyDescent="0.2">
      <c r="X965" s="81"/>
    </row>
    <row r="966" spans="24:24" ht="12.75" x14ac:dyDescent="0.2">
      <c r="X966" s="81"/>
    </row>
    <row r="967" spans="24:24" ht="12.75" x14ac:dyDescent="0.2">
      <c r="X967" s="81"/>
    </row>
    <row r="968" spans="24:24" ht="12.75" x14ac:dyDescent="0.2">
      <c r="X968" s="81"/>
    </row>
    <row r="969" spans="24:24" ht="12.75" x14ac:dyDescent="0.2">
      <c r="X969" s="81"/>
    </row>
    <row r="970" spans="24:24" ht="12.75" x14ac:dyDescent="0.2">
      <c r="X970" s="81"/>
    </row>
    <row r="971" spans="24:24" ht="12.75" x14ac:dyDescent="0.2">
      <c r="X971" s="81"/>
    </row>
    <row r="972" spans="24:24" ht="12.75" x14ac:dyDescent="0.2">
      <c r="X972" s="81"/>
    </row>
    <row r="973" spans="24:24" ht="12.75" x14ac:dyDescent="0.2">
      <c r="X973" s="81"/>
    </row>
    <row r="974" spans="24:24" ht="12.75" x14ac:dyDescent="0.2">
      <c r="X974" s="81"/>
    </row>
    <row r="975" spans="24:24" ht="12.75" x14ac:dyDescent="0.2">
      <c r="X975" s="81"/>
    </row>
    <row r="976" spans="24:24" ht="12.75" x14ac:dyDescent="0.2">
      <c r="X976" s="81"/>
    </row>
    <row r="977" spans="24:24" ht="12.75" x14ac:dyDescent="0.2">
      <c r="X977" s="81"/>
    </row>
    <row r="978" spans="24:24" ht="12.75" x14ac:dyDescent="0.2">
      <c r="X978" s="81"/>
    </row>
    <row r="979" spans="24:24" ht="12.75" x14ac:dyDescent="0.2">
      <c r="X979" s="81"/>
    </row>
    <row r="980" spans="24:24" ht="12.75" x14ac:dyDescent="0.2">
      <c r="X980" s="81"/>
    </row>
    <row r="981" spans="24:24" ht="12.75" x14ac:dyDescent="0.2">
      <c r="X981" s="81"/>
    </row>
    <row r="982" spans="24:24" ht="12.75" x14ac:dyDescent="0.2">
      <c r="X982" s="81"/>
    </row>
    <row r="983" spans="24:24" ht="12.75" x14ac:dyDescent="0.2">
      <c r="X983" s="81"/>
    </row>
    <row r="984" spans="24:24" ht="12.75" x14ac:dyDescent="0.2">
      <c r="X984" s="81"/>
    </row>
    <row r="985" spans="24:24" ht="12.75" x14ac:dyDescent="0.2">
      <c r="X985" s="81"/>
    </row>
    <row r="986" spans="24:24" ht="12.75" x14ac:dyDescent="0.2">
      <c r="X986" s="81"/>
    </row>
    <row r="987" spans="24:24" ht="12.75" x14ac:dyDescent="0.2">
      <c r="X987" s="81"/>
    </row>
    <row r="988" spans="24:24" ht="12.75" x14ac:dyDescent="0.2">
      <c r="X988" s="81"/>
    </row>
    <row r="989" spans="24:24" ht="12.75" x14ac:dyDescent="0.2">
      <c r="X989" s="81"/>
    </row>
    <row r="990" spans="24:24" ht="12.75" x14ac:dyDescent="0.2">
      <c r="X990" s="81"/>
    </row>
    <row r="991" spans="24:24" ht="12.75" x14ac:dyDescent="0.2">
      <c r="X991" s="81"/>
    </row>
    <row r="992" spans="24:24" ht="12.75" x14ac:dyDescent="0.2">
      <c r="X992" s="81"/>
    </row>
    <row r="993" spans="24:24" ht="12.75" x14ac:dyDescent="0.2">
      <c r="X993" s="81"/>
    </row>
    <row r="994" spans="24:24" ht="12.75" x14ac:dyDescent="0.2">
      <c r="X994" s="81"/>
    </row>
    <row r="995" spans="24:24" ht="12.75" x14ac:dyDescent="0.2">
      <c r="X995" s="81"/>
    </row>
    <row r="996" spans="24:24" ht="12.75" x14ac:dyDescent="0.2">
      <c r="X996" s="81"/>
    </row>
    <row r="997" spans="24:24" ht="12.75" x14ac:dyDescent="0.2">
      <c r="X997" s="81"/>
    </row>
    <row r="998" spans="24:24" ht="12.75" x14ac:dyDescent="0.2">
      <c r="X998" s="81"/>
    </row>
    <row r="999" spans="24:24" ht="12.75" x14ac:dyDescent="0.2">
      <c r="X999" s="81"/>
    </row>
    <row r="1000" spans="24:24" ht="12.75" x14ac:dyDescent="0.2">
      <c r="X1000" s="81"/>
    </row>
    <row r="1001" spans="24:24" ht="12.75" x14ac:dyDescent="0.2">
      <c r="X1001" s="81"/>
    </row>
    <row r="1002" spans="24:24" ht="12.75" x14ac:dyDescent="0.2">
      <c r="X1002" s="81"/>
    </row>
    <row r="1003" spans="24:24" ht="12.75" x14ac:dyDescent="0.2">
      <c r="X1003" s="81"/>
    </row>
  </sheetData>
  <mergeCells count="6">
    <mergeCell ref="C120:C126"/>
    <mergeCell ref="D5:D25"/>
    <mergeCell ref="D57:D77"/>
    <mergeCell ref="D82:E83"/>
    <mergeCell ref="D99:E100"/>
    <mergeCell ref="D116:E1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7038A-2809-4744-8F29-B4E61036F34A}">
  <sheetPr>
    <outlinePr summaryBelow="0" summaryRight="0"/>
  </sheetPr>
  <dimension ref="A1:CR1003"/>
  <sheetViews>
    <sheetView tabSelected="1" topLeftCell="A13" workbookViewId="0">
      <selection activeCell="A26" sqref="A26:XFD54"/>
    </sheetView>
  </sheetViews>
  <sheetFormatPr defaultColWidth="14.42578125" defaultRowHeight="15.75" customHeight="1" x14ac:dyDescent="0.2"/>
  <cols>
    <col min="2" max="3" width="17.42578125" customWidth="1"/>
    <col min="24" max="24" width="14.42578125" style="87"/>
  </cols>
  <sheetData>
    <row r="1" spans="1:27" ht="12.75" x14ac:dyDescent="0.2">
      <c r="G1" s="19">
        <v>0</v>
      </c>
      <c r="H1" s="19">
        <v>6</v>
      </c>
      <c r="I1" s="19">
        <v>13</v>
      </c>
      <c r="J1" s="19">
        <v>19</v>
      </c>
      <c r="K1" s="19">
        <v>25</v>
      </c>
      <c r="L1" s="19">
        <v>31</v>
      </c>
      <c r="M1" s="19">
        <v>38</v>
      </c>
      <c r="N1" s="19">
        <v>44</v>
      </c>
      <c r="O1" s="19">
        <v>50</v>
      </c>
      <c r="P1" s="19">
        <v>56</v>
      </c>
      <c r="Q1" s="19">
        <v>63</v>
      </c>
      <c r="R1" s="19">
        <v>69</v>
      </c>
      <c r="S1" s="19">
        <v>75</v>
      </c>
      <c r="T1" s="19">
        <v>81</v>
      </c>
      <c r="U1" s="19">
        <v>88</v>
      </c>
      <c r="V1" s="19">
        <v>94</v>
      </c>
      <c r="W1" s="19">
        <v>100</v>
      </c>
      <c r="X1" s="18" t="s">
        <v>0</v>
      </c>
      <c r="Y1" s="17" t="s">
        <v>1</v>
      </c>
      <c r="Z1" s="17" t="s">
        <v>2</v>
      </c>
      <c r="AA1" s="17" t="s">
        <v>3</v>
      </c>
    </row>
    <row r="2" spans="1:27" ht="12.75" x14ac:dyDescent="0.2">
      <c r="G2" s="19">
        <v>0</v>
      </c>
      <c r="H2" s="19">
        <v>1</v>
      </c>
      <c r="I2" s="19">
        <v>2</v>
      </c>
      <c r="J2" s="19">
        <v>3</v>
      </c>
      <c r="K2" s="19">
        <v>4</v>
      </c>
      <c r="L2" s="19">
        <v>5</v>
      </c>
      <c r="M2" s="19">
        <v>6</v>
      </c>
      <c r="N2" s="19">
        <v>7</v>
      </c>
      <c r="O2" s="19">
        <v>8</v>
      </c>
      <c r="P2" s="19">
        <v>9</v>
      </c>
      <c r="Q2" s="19">
        <v>10</v>
      </c>
      <c r="R2" s="19">
        <v>11</v>
      </c>
      <c r="S2" s="19">
        <v>12</v>
      </c>
      <c r="T2" s="19">
        <v>13</v>
      </c>
      <c r="U2" s="19">
        <v>14</v>
      </c>
      <c r="V2" s="19">
        <v>15</v>
      </c>
      <c r="W2" s="19">
        <v>16</v>
      </c>
      <c r="X2" s="18">
        <v>17</v>
      </c>
      <c r="Y2" s="22">
        <v>18</v>
      </c>
      <c r="Z2" s="20">
        <v>19</v>
      </c>
      <c r="AA2" s="20">
        <v>20</v>
      </c>
    </row>
    <row r="3" spans="1:27" ht="12.75" x14ac:dyDescent="0.2">
      <c r="G3" s="19">
        <v>0</v>
      </c>
      <c r="H3" s="19">
        <v>12.75</v>
      </c>
      <c r="I3" s="19">
        <v>25.5</v>
      </c>
      <c r="J3" s="19">
        <v>38.25</v>
      </c>
      <c r="K3" s="19">
        <v>51</v>
      </c>
      <c r="L3" s="19">
        <v>63.75</v>
      </c>
      <c r="M3" s="19">
        <v>76.5</v>
      </c>
      <c r="N3" s="19">
        <v>89.25</v>
      </c>
      <c r="O3" s="19">
        <v>102</v>
      </c>
      <c r="P3" s="19">
        <v>114.75</v>
      </c>
      <c r="Q3" s="19">
        <v>127.5</v>
      </c>
      <c r="R3" s="19">
        <v>140.25</v>
      </c>
      <c r="S3" s="19">
        <v>153</v>
      </c>
      <c r="T3" s="19">
        <v>165.75</v>
      </c>
      <c r="U3" s="19">
        <v>178.5</v>
      </c>
      <c r="V3" s="19">
        <v>191.25</v>
      </c>
      <c r="W3" s="19">
        <v>204</v>
      </c>
      <c r="X3" s="18">
        <v>216.75</v>
      </c>
      <c r="Y3" s="22">
        <v>229.5</v>
      </c>
      <c r="Z3" s="19">
        <v>242.25</v>
      </c>
      <c r="AA3" s="19">
        <v>255</v>
      </c>
    </row>
    <row r="4" spans="1:27" ht="13.5" thickBot="1" x14ac:dyDescent="0.25"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58">
        <v>0</v>
      </c>
      <c r="Y4" s="79">
        <v>0</v>
      </c>
      <c r="Z4" s="33">
        <v>80</v>
      </c>
      <c r="AA4" s="33">
        <v>96</v>
      </c>
    </row>
    <row r="5" spans="1:27" ht="13.5" thickTop="1" x14ac:dyDescent="0.2">
      <c r="A5" s="15"/>
      <c r="D5" s="117" t="s">
        <v>31</v>
      </c>
      <c r="E5" s="112">
        <v>0</v>
      </c>
      <c r="F5" s="31">
        <v>0</v>
      </c>
      <c r="G5" s="34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78">
        <v>0</v>
      </c>
      <c r="Z5" s="78">
        <v>80</v>
      </c>
      <c r="AA5" s="80">
        <v>96</v>
      </c>
    </row>
    <row r="6" spans="1:27" ht="12.75" x14ac:dyDescent="0.2">
      <c r="A6" s="15"/>
      <c r="D6" s="118"/>
      <c r="E6" s="32">
        <v>12.75</v>
      </c>
      <c r="F6" s="31" t="s">
        <v>4</v>
      </c>
      <c r="G6" s="36">
        <v>17</v>
      </c>
      <c r="H6" s="21">
        <v>17</v>
      </c>
      <c r="I6" s="21">
        <v>17</v>
      </c>
      <c r="J6" s="21">
        <v>17</v>
      </c>
      <c r="K6" s="21">
        <v>19</v>
      </c>
      <c r="L6" s="21">
        <v>23</v>
      </c>
      <c r="M6" s="21">
        <v>24</v>
      </c>
      <c r="N6" s="21">
        <v>28</v>
      </c>
      <c r="O6" s="21">
        <v>32</v>
      </c>
      <c r="P6" s="21">
        <v>36</v>
      </c>
      <c r="Q6" s="21">
        <v>39</v>
      </c>
      <c r="R6" s="21">
        <v>42</v>
      </c>
      <c r="S6" s="21">
        <v>45</v>
      </c>
      <c r="T6" s="21">
        <v>48</v>
      </c>
      <c r="U6" s="21">
        <v>50</v>
      </c>
      <c r="V6" s="21">
        <v>52</v>
      </c>
      <c r="W6" s="21">
        <v>53</v>
      </c>
      <c r="X6" s="21">
        <v>51</v>
      </c>
      <c r="Y6" s="21">
        <v>0</v>
      </c>
      <c r="Z6" s="21">
        <v>80</v>
      </c>
      <c r="AA6" s="37">
        <v>96</v>
      </c>
    </row>
    <row r="7" spans="1:27" ht="12.75" x14ac:dyDescent="0.2">
      <c r="A7" s="15"/>
      <c r="D7" s="118"/>
      <c r="E7" s="32">
        <v>25.5</v>
      </c>
      <c r="F7" s="31" t="s">
        <v>5</v>
      </c>
      <c r="G7" s="38">
        <v>15</v>
      </c>
      <c r="H7" s="24">
        <v>15</v>
      </c>
      <c r="I7" s="24">
        <v>15</v>
      </c>
      <c r="J7" s="24">
        <v>15</v>
      </c>
      <c r="K7" s="24">
        <v>15</v>
      </c>
      <c r="L7" s="24">
        <v>15</v>
      </c>
      <c r="M7" s="24">
        <v>15</v>
      </c>
      <c r="N7" s="24">
        <v>15</v>
      </c>
      <c r="O7" s="24">
        <v>15</v>
      </c>
      <c r="P7" s="24">
        <v>15</v>
      </c>
      <c r="Q7" s="24">
        <v>15</v>
      </c>
      <c r="R7" s="24">
        <v>15</v>
      </c>
      <c r="S7" s="24">
        <v>15</v>
      </c>
      <c r="T7" s="24">
        <v>15</v>
      </c>
      <c r="U7" s="24">
        <v>15</v>
      </c>
      <c r="V7" s="24">
        <v>16</v>
      </c>
      <c r="W7" s="24">
        <v>22</v>
      </c>
      <c r="X7" s="24">
        <v>22</v>
      </c>
      <c r="Y7" s="21">
        <v>0</v>
      </c>
      <c r="Z7" s="21">
        <v>80</v>
      </c>
      <c r="AA7" s="37">
        <v>96</v>
      </c>
    </row>
    <row r="8" spans="1:27" ht="12.75" x14ac:dyDescent="0.2">
      <c r="A8" s="15"/>
      <c r="D8" s="118"/>
      <c r="E8" s="32">
        <v>38.25</v>
      </c>
      <c r="F8" s="31" t="s">
        <v>6</v>
      </c>
      <c r="G8" s="36">
        <v>28</v>
      </c>
      <c r="H8" s="21">
        <v>28</v>
      </c>
      <c r="I8" s="21">
        <v>28</v>
      </c>
      <c r="J8" s="21">
        <v>28</v>
      </c>
      <c r="K8" s="21">
        <v>34</v>
      </c>
      <c r="L8" s="21">
        <v>38</v>
      </c>
      <c r="M8" s="21">
        <v>39</v>
      </c>
      <c r="N8" s="21">
        <v>40</v>
      </c>
      <c r="O8" s="21">
        <v>44</v>
      </c>
      <c r="P8" s="21">
        <v>50</v>
      </c>
      <c r="Q8" s="21">
        <v>55</v>
      </c>
      <c r="R8" s="21">
        <v>62</v>
      </c>
      <c r="S8" s="21">
        <v>66</v>
      </c>
      <c r="T8" s="21">
        <v>71</v>
      </c>
      <c r="U8" s="21">
        <v>75</v>
      </c>
      <c r="V8" s="21">
        <v>79</v>
      </c>
      <c r="W8" s="21">
        <v>82</v>
      </c>
      <c r="X8" s="21">
        <v>82</v>
      </c>
      <c r="Y8" s="21">
        <v>0</v>
      </c>
      <c r="Z8" s="21">
        <v>80</v>
      </c>
      <c r="AA8" s="37">
        <v>96</v>
      </c>
    </row>
    <row r="9" spans="1:27" ht="12.75" x14ac:dyDescent="0.2">
      <c r="A9" s="15"/>
      <c r="D9" s="118"/>
      <c r="E9" s="32">
        <v>51</v>
      </c>
      <c r="F9" s="31" t="s">
        <v>7</v>
      </c>
      <c r="G9" s="39">
        <v>26</v>
      </c>
      <c r="H9" s="25">
        <v>26</v>
      </c>
      <c r="I9" s="25">
        <v>26</v>
      </c>
      <c r="J9" s="25">
        <v>26</v>
      </c>
      <c r="K9" s="25">
        <v>31</v>
      </c>
      <c r="L9" s="25">
        <v>34</v>
      </c>
      <c r="M9" s="25">
        <v>36</v>
      </c>
      <c r="N9" s="25">
        <v>37</v>
      </c>
      <c r="O9" s="25">
        <v>37</v>
      </c>
      <c r="P9" s="25">
        <v>36</v>
      </c>
      <c r="Q9" s="25">
        <v>36</v>
      </c>
      <c r="R9" s="25">
        <v>36</v>
      </c>
      <c r="S9" s="25">
        <v>36</v>
      </c>
      <c r="T9" s="25">
        <v>36</v>
      </c>
      <c r="U9" s="25">
        <v>36</v>
      </c>
      <c r="V9" s="25">
        <v>45</v>
      </c>
      <c r="W9" s="25">
        <v>50</v>
      </c>
      <c r="X9" s="25">
        <v>64</v>
      </c>
      <c r="Y9" s="21">
        <v>0</v>
      </c>
      <c r="Z9" s="21">
        <v>80</v>
      </c>
      <c r="AA9" s="37">
        <v>96</v>
      </c>
    </row>
    <row r="10" spans="1:27" ht="12.75" x14ac:dyDescent="0.2">
      <c r="A10" s="15"/>
      <c r="D10" s="118"/>
      <c r="E10" s="32">
        <v>63.75</v>
      </c>
      <c r="F10" s="31" t="s">
        <v>8</v>
      </c>
      <c r="G10" s="36">
        <v>40</v>
      </c>
      <c r="H10" s="21">
        <v>40</v>
      </c>
      <c r="I10" s="21">
        <v>40</v>
      </c>
      <c r="J10" s="21">
        <v>40</v>
      </c>
      <c r="K10" s="21">
        <v>40</v>
      </c>
      <c r="L10" s="21">
        <v>45</v>
      </c>
      <c r="M10" s="21">
        <v>47</v>
      </c>
      <c r="N10" s="21">
        <v>50</v>
      </c>
      <c r="O10" s="21">
        <v>59</v>
      </c>
      <c r="P10" s="21">
        <v>68</v>
      </c>
      <c r="Q10" s="21">
        <v>76</v>
      </c>
      <c r="R10" s="21">
        <v>84</v>
      </c>
      <c r="S10" s="21">
        <v>91</v>
      </c>
      <c r="T10" s="21">
        <v>99</v>
      </c>
      <c r="U10" s="21">
        <v>106</v>
      </c>
      <c r="V10" s="21">
        <v>113</v>
      </c>
      <c r="W10" s="21">
        <v>116</v>
      </c>
      <c r="X10" s="21">
        <v>117</v>
      </c>
      <c r="Y10" s="21">
        <v>0</v>
      </c>
      <c r="Z10" s="21">
        <v>80</v>
      </c>
      <c r="AA10" s="37">
        <v>96</v>
      </c>
    </row>
    <row r="11" spans="1:27" ht="12.75" x14ac:dyDescent="0.2">
      <c r="A11" s="15"/>
      <c r="D11" s="118"/>
      <c r="E11" s="32">
        <v>76.5</v>
      </c>
      <c r="F11" s="31" t="s">
        <v>9</v>
      </c>
      <c r="G11" s="40">
        <v>36</v>
      </c>
      <c r="H11" s="26">
        <v>36</v>
      </c>
      <c r="I11" s="26">
        <v>36</v>
      </c>
      <c r="J11" s="26">
        <v>36</v>
      </c>
      <c r="K11" s="26">
        <v>36</v>
      </c>
      <c r="L11" s="26">
        <v>41</v>
      </c>
      <c r="M11" s="26">
        <v>43</v>
      </c>
      <c r="N11" s="26">
        <v>46</v>
      </c>
      <c r="O11" s="26">
        <v>46</v>
      </c>
      <c r="P11" s="26">
        <v>46</v>
      </c>
      <c r="Q11" s="26">
        <v>46</v>
      </c>
      <c r="R11" s="26">
        <v>57</v>
      </c>
      <c r="S11" s="26">
        <v>57</v>
      </c>
      <c r="T11" s="26">
        <v>57</v>
      </c>
      <c r="U11" s="26">
        <v>57</v>
      </c>
      <c r="V11" s="26">
        <v>75</v>
      </c>
      <c r="W11" s="26">
        <v>75</v>
      </c>
      <c r="X11" s="26">
        <v>105</v>
      </c>
      <c r="Y11" s="21">
        <v>0</v>
      </c>
      <c r="Z11" s="21">
        <v>80</v>
      </c>
      <c r="AA11" s="37">
        <v>96</v>
      </c>
    </row>
    <row r="12" spans="1:27" ht="12.75" x14ac:dyDescent="0.2">
      <c r="A12" s="15"/>
      <c r="D12" s="118"/>
      <c r="E12" s="32">
        <v>89.25</v>
      </c>
      <c r="F12" s="31" t="s">
        <v>10</v>
      </c>
      <c r="G12" s="36">
        <v>54</v>
      </c>
      <c r="H12" s="21">
        <v>54</v>
      </c>
      <c r="I12" s="21">
        <v>54</v>
      </c>
      <c r="J12" s="21">
        <v>54</v>
      </c>
      <c r="K12" s="21">
        <v>60</v>
      </c>
      <c r="L12" s="21">
        <v>60</v>
      </c>
      <c r="M12" s="21">
        <v>64</v>
      </c>
      <c r="N12" s="21">
        <v>68</v>
      </c>
      <c r="O12" s="21">
        <v>78</v>
      </c>
      <c r="P12" s="21">
        <v>89</v>
      </c>
      <c r="Q12" s="21">
        <v>100</v>
      </c>
      <c r="R12" s="21">
        <v>111</v>
      </c>
      <c r="S12" s="21">
        <v>122</v>
      </c>
      <c r="T12" s="21">
        <v>133</v>
      </c>
      <c r="U12" s="21">
        <v>143</v>
      </c>
      <c r="V12" s="21">
        <v>151</v>
      </c>
      <c r="W12" s="21">
        <v>155</v>
      </c>
      <c r="X12" s="21">
        <v>155</v>
      </c>
      <c r="Y12" s="21">
        <v>0</v>
      </c>
      <c r="Z12" s="21">
        <v>80</v>
      </c>
      <c r="AA12" s="37">
        <v>96</v>
      </c>
    </row>
    <row r="13" spans="1:27" ht="12.75" x14ac:dyDescent="0.2">
      <c r="A13" s="15"/>
      <c r="D13" s="118"/>
      <c r="E13" s="32">
        <v>102</v>
      </c>
      <c r="F13" s="31" t="s">
        <v>11</v>
      </c>
      <c r="G13" s="41">
        <v>50</v>
      </c>
      <c r="H13" s="27">
        <v>50</v>
      </c>
      <c r="I13" s="27">
        <v>50</v>
      </c>
      <c r="J13" s="27">
        <v>50</v>
      </c>
      <c r="K13" s="27">
        <v>56</v>
      </c>
      <c r="L13" s="27">
        <v>58</v>
      </c>
      <c r="M13" s="27">
        <v>58</v>
      </c>
      <c r="N13" s="27">
        <v>58</v>
      </c>
      <c r="O13" s="27">
        <v>58</v>
      </c>
      <c r="P13" s="27">
        <v>58</v>
      </c>
      <c r="Q13" s="27">
        <v>58</v>
      </c>
      <c r="R13" s="27">
        <v>77</v>
      </c>
      <c r="S13" s="27">
        <v>77</v>
      </c>
      <c r="T13" s="27">
        <v>77</v>
      </c>
      <c r="U13" s="27">
        <v>77</v>
      </c>
      <c r="V13" s="27">
        <v>123</v>
      </c>
      <c r="W13" s="27">
        <v>123</v>
      </c>
      <c r="X13" s="27">
        <v>147</v>
      </c>
      <c r="Y13" s="21">
        <v>0</v>
      </c>
      <c r="Z13" s="21">
        <v>80</v>
      </c>
      <c r="AA13" s="37">
        <v>96</v>
      </c>
    </row>
    <row r="14" spans="1:27" ht="12.75" x14ac:dyDescent="0.2">
      <c r="A14" s="15"/>
      <c r="D14" s="118"/>
      <c r="E14" s="32">
        <v>114.75</v>
      </c>
      <c r="F14" s="31" t="s">
        <v>12</v>
      </c>
      <c r="G14" s="36">
        <v>73</v>
      </c>
      <c r="H14" s="21">
        <v>73</v>
      </c>
      <c r="I14" s="21">
        <v>73</v>
      </c>
      <c r="J14" s="21">
        <v>73</v>
      </c>
      <c r="K14" s="21">
        <v>73</v>
      </c>
      <c r="L14" s="21">
        <v>73</v>
      </c>
      <c r="M14" s="21">
        <v>85</v>
      </c>
      <c r="N14" s="21">
        <v>99</v>
      </c>
      <c r="O14" s="21">
        <v>112</v>
      </c>
      <c r="P14" s="21">
        <v>125</v>
      </c>
      <c r="Q14" s="21">
        <v>137</v>
      </c>
      <c r="R14" s="21">
        <v>149</v>
      </c>
      <c r="S14" s="21">
        <v>160</v>
      </c>
      <c r="T14" s="21">
        <v>172</v>
      </c>
      <c r="U14" s="21">
        <v>185</v>
      </c>
      <c r="V14" s="21">
        <v>197</v>
      </c>
      <c r="W14" s="21">
        <v>204</v>
      </c>
      <c r="X14" s="21">
        <v>210</v>
      </c>
      <c r="Y14" s="21">
        <v>0</v>
      </c>
      <c r="Z14" s="21">
        <v>80</v>
      </c>
      <c r="AA14" s="37">
        <v>96</v>
      </c>
    </row>
    <row r="15" spans="1:27" ht="12.75" x14ac:dyDescent="0.2">
      <c r="A15" s="15"/>
      <c r="D15" s="118"/>
      <c r="E15" s="32">
        <v>127.5</v>
      </c>
      <c r="F15" s="31" t="s">
        <v>13</v>
      </c>
      <c r="G15" s="42">
        <v>64</v>
      </c>
      <c r="H15" s="28">
        <v>64</v>
      </c>
      <c r="I15" s="28">
        <v>64</v>
      </c>
      <c r="J15" s="28">
        <v>64</v>
      </c>
      <c r="K15" s="28">
        <v>64</v>
      </c>
      <c r="L15" s="28">
        <v>64</v>
      </c>
      <c r="M15" s="28">
        <v>64</v>
      </c>
      <c r="N15" s="28">
        <v>72</v>
      </c>
      <c r="O15" s="28">
        <v>81</v>
      </c>
      <c r="P15" s="28">
        <v>81</v>
      </c>
      <c r="Q15" s="28">
        <v>81</v>
      </c>
      <c r="R15" s="28">
        <v>122</v>
      </c>
      <c r="S15" s="28">
        <v>122</v>
      </c>
      <c r="T15" s="28">
        <v>122</v>
      </c>
      <c r="U15" s="28">
        <v>122</v>
      </c>
      <c r="V15" s="28">
        <v>160</v>
      </c>
      <c r="W15" s="28">
        <v>160</v>
      </c>
      <c r="X15" s="28">
        <v>193</v>
      </c>
      <c r="Y15" s="21">
        <v>0</v>
      </c>
      <c r="Z15" s="21">
        <v>80</v>
      </c>
      <c r="AA15" s="37">
        <v>96</v>
      </c>
    </row>
    <row r="16" spans="1:27" ht="12.75" x14ac:dyDescent="0.2">
      <c r="A16" s="15"/>
      <c r="D16" s="118"/>
      <c r="E16" s="32">
        <v>140.25</v>
      </c>
      <c r="F16" s="31" t="s">
        <v>14</v>
      </c>
      <c r="G16" s="36">
        <v>98</v>
      </c>
      <c r="H16" s="21">
        <v>98</v>
      </c>
      <c r="I16" s="21">
        <v>98</v>
      </c>
      <c r="J16" s="21">
        <v>98</v>
      </c>
      <c r="K16" s="21">
        <v>98</v>
      </c>
      <c r="L16" s="21">
        <v>98</v>
      </c>
      <c r="M16" s="21">
        <v>112</v>
      </c>
      <c r="N16" s="21">
        <v>133</v>
      </c>
      <c r="O16" s="21">
        <v>148</v>
      </c>
      <c r="P16" s="21">
        <v>161</v>
      </c>
      <c r="Q16" s="21">
        <v>174</v>
      </c>
      <c r="R16" s="21">
        <v>188</v>
      </c>
      <c r="S16" s="21">
        <v>201</v>
      </c>
      <c r="T16" s="21">
        <v>208</v>
      </c>
      <c r="U16" s="21">
        <v>215</v>
      </c>
      <c r="V16" s="21">
        <v>222</v>
      </c>
      <c r="W16" s="21">
        <v>229</v>
      </c>
      <c r="X16" s="21">
        <v>234</v>
      </c>
      <c r="Y16" s="21">
        <v>0</v>
      </c>
      <c r="Z16" s="21">
        <v>80</v>
      </c>
      <c r="AA16" s="37">
        <v>96</v>
      </c>
    </row>
    <row r="17" spans="1:27" ht="12.75" x14ac:dyDescent="0.2">
      <c r="A17" s="15"/>
      <c r="D17" s="118"/>
      <c r="E17" s="32">
        <v>153</v>
      </c>
      <c r="F17" s="31" t="s">
        <v>15</v>
      </c>
      <c r="G17" s="43">
        <v>75</v>
      </c>
      <c r="H17" s="29">
        <v>75</v>
      </c>
      <c r="I17" s="29">
        <v>75</v>
      </c>
      <c r="J17" s="29">
        <v>75</v>
      </c>
      <c r="K17" s="29">
        <v>75</v>
      </c>
      <c r="L17" s="29">
        <v>80</v>
      </c>
      <c r="M17" s="29">
        <v>85</v>
      </c>
      <c r="N17" s="29">
        <v>94</v>
      </c>
      <c r="O17" s="29">
        <v>99</v>
      </c>
      <c r="P17" s="29">
        <v>122</v>
      </c>
      <c r="Q17" s="29">
        <v>122</v>
      </c>
      <c r="R17" s="29">
        <v>160</v>
      </c>
      <c r="S17" s="29">
        <v>160</v>
      </c>
      <c r="T17" s="29">
        <v>160</v>
      </c>
      <c r="U17" s="29">
        <v>160</v>
      </c>
      <c r="V17" s="29">
        <v>204</v>
      </c>
      <c r="W17" s="29">
        <v>204</v>
      </c>
      <c r="X17" s="29">
        <v>220</v>
      </c>
      <c r="Y17" s="21">
        <v>0</v>
      </c>
      <c r="Z17" s="21">
        <v>80</v>
      </c>
      <c r="AA17" s="37">
        <v>96</v>
      </c>
    </row>
    <row r="18" spans="1:27" ht="12.75" x14ac:dyDescent="0.2">
      <c r="A18" s="15"/>
      <c r="D18" s="118"/>
      <c r="E18" s="32">
        <v>165.75</v>
      </c>
      <c r="F18" s="31" t="s">
        <v>16</v>
      </c>
      <c r="G18" s="36">
        <v>255</v>
      </c>
      <c r="H18" s="21">
        <v>255</v>
      </c>
      <c r="I18" s="21">
        <v>255</v>
      </c>
      <c r="J18" s="21">
        <v>255</v>
      </c>
      <c r="K18" s="21">
        <v>255</v>
      </c>
      <c r="L18" s="21">
        <v>255</v>
      </c>
      <c r="M18" s="21">
        <v>255</v>
      </c>
      <c r="N18" s="21">
        <v>255</v>
      </c>
      <c r="O18" s="21">
        <v>255</v>
      </c>
      <c r="P18" s="21">
        <v>255</v>
      </c>
      <c r="Q18" s="21">
        <v>255</v>
      </c>
      <c r="R18" s="21">
        <v>255</v>
      </c>
      <c r="S18" s="21">
        <v>255</v>
      </c>
      <c r="T18" s="21">
        <v>255</v>
      </c>
      <c r="U18" s="21">
        <v>255</v>
      </c>
      <c r="V18" s="21">
        <v>255</v>
      </c>
      <c r="W18" s="21">
        <v>255</v>
      </c>
      <c r="X18" s="21">
        <v>255</v>
      </c>
      <c r="Y18" s="21">
        <v>0</v>
      </c>
      <c r="Z18" s="21">
        <v>80</v>
      </c>
      <c r="AA18" s="37">
        <v>96</v>
      </c>
    </row>
    <row r="19" spans="1:27" ht="12.75" x14ac:dyDescent="0.2">
      <c r="A19" s="15"/>
      <c r="D19" s="118"/>
      <c r="E19" s="32">
        <v>178.5</v>
      </c>
      <c r="F19" s="31">
        <v>1</v>
      </c>
      <c r="G19" s="36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37">
        <v>0</v>
      </c>
    </row>
    <row r="20" spans="1:27" ht="12.75" x14ac:dyDescent="0.2">
      <c r="A20" s="15"/>
      <c r="D20" s="118"/>
      <c r="E20" s="32">
        <v>191.25</v>
      </c>
      <c r="F20" s="31">
        <v>2</v>
      </c>
      <c r="G20" s="36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37">
        <v>0</v>
      </c>
    </row>
    <row r="21" spans="1:27" ht="12.75" x14ac:dyDescent="0.2">
      <c r="A21" s="15"/>
      <c r="D21" s="118"/>
      <c r="E21" s="32">
        <v>204</v>
      </c>
      <c r="F21" s="31">
        <v>3</v>
      </c>
      <c r="G21" s="36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37">
        <v>0</v>
      </c>
    </row>
    <row r="22" spans="1:27" ht="12.75" x14ac:dyDescent="0.2">
      <c r="A22" s="15"/>
      <c r="D22" s="118"/>
      <c r="E22" s="32">
        <v>216.75</v>
      </c>
      <c r="F22" s="31">
        <v>4</v>
      </c>
      <c r="G22" s="36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37">
        <v>0</v>
      </c>
    </row>
    <row r="23" spans="1:27" ht="12.75" x14ac:dyDescent="0.2">
      <c r="A23" s="15"/>
      <c r="D23" s="118"/>
      <c r="E23" s="32">
        <v>229.5</v>
      </c>
      <c r="F23" s="31">
        <v>5</v>
      </c>
      <c r="G23" s="3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37">
        <v>0</v>
      </c>
    </row>
    <row r="24" spans="1:27" ht="12.75" x14ac:dyDescent="0.2">
      <c r="A24" s="15"/>
      <c r="D24" s="118"/>
      <c r="E24" s="32">
        <v>242.25</v>
      </c>
      <c r="F24" s="31">
        <v>6</v>
      </c>
      <c r="G24" s="36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37">
        <v>0</v>
      </c>
    </row>
    <row r="25" spans="1:27" ht="13.5" thickBot="1" x14ac:dyDescent="0.25">
      <c r="A25" s="15"/>
      <c r="D25" s="119"/>
      <c r="E25" s="32">
        <v>255</v>
      </c>
      <c r="F25" s="31">
        <v>7</v>
      </c>
      <c r="G25" s="44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</row>
    <row r="26" spans="1:27" ht="13.5" thickTop="1" x14ac:dyDescent="0.2">
      <c r="C26" s="87"/>
      <c r="D26" s="1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 hidden="1" x14ac:dyDescent="0.2">
      <c r="C27" s="87"/>
      <c r="X27" s="7"/>
    </row>
    <row r="28" spans="1:27" ht="12.75" hidden="1" x14ac:dyDescent="0.2">
      <c r="C28" s="87"/>
      <c r="G28" s="5">
        <v>0</v>
      </c>
      <c r="H28" s="5">
        <v>6</v>
      </c>
      <c r="I28" s="5">
        <v>13</v>
      </c>
      <c r="J28" s="5">
        <v>19</v>
      </c>
      <c r="K28" s="5">
        <v>25</v>
      </c>
      <c r="L28" s="5">
        <v>31</v>
      </c>
      <c r="M28" s="5">
        <v>38</v>
      </c>
      <c r="N28" s="5">
        <v>44</v>
      </c>
      <c r="O28" s="5">
        <v>50</v>
      </c>
      <c r="P28" s="5">
        <v>56</v>
      </c>
      <c r="Q28" s="5">
        <v>63</v>
      </c>
      <c r="R28" s="5">
        <v>69</v>
      </c>
      <c r="S28" s="5">
        <v>75</v>
      </c>
      <c r="T28" s="5">
        <v>81</v>
      </c>
      <c r="U28" s="5">
        <v>88</v>
      </c>
      <c r="V28" s="5">
        <v>94</v>
      </c>
      <c r="W28" s="5">
        <v>100</v>
      </c>
      <c r="X28" s="2" t="s">
        <v>0</v>
      </c>
      <c r="Y28" s="1" t="s">
        <v>1</v>
      </c>
      <c r="Z28" s="1" t="s">
        <v>2</v>
      </c>
      <c r="AA28" s="1" t="s">
        <v>3</v>
      </c>
    </row>
    <row r="29" spans="1:27" ht="12.75" hidden="1" x14ac:dyDescent="0.2">
      <c r="C29" s="87"/>
      <c r="G29" s="1">
        <v>0</v>
      </c>
      <c r="H29" s="1">
        <v>1</v>
      </c>
      <c r="I29" s="1">
        <v>2</v>
      </c>
      <c r="J29" s="1">
        <v>3</v>
      </c>
      <c r="K29" s="1">
        <v>4</v>
      </c>
      <c r="L29" s="1">
        <v>5</v>
      </c>
      <c r="M29" s="1">
        <v>6</v>
      </c>
      <c r="N29" s="1">
        <v>7</v>
      </c>
      <c r="O29" s="1">
        <v>8</v>
      </c>
      <c r="P29" s="1">
        <v>9</v>
      </c>
      <c r="Q29" s="1">
        <v>10</v>
      </c>
      <c r="R29" s="1">
        <v>11</v>
      </c>
      <c r="S29" s="1">
        <v>12</v>
      </c>
      <c r="T29" s="1">
        <v>13</v>
      </c>
      <c r="U29" s="1">
        <v>14</v>
      </c>
      <c r="V29" s="1">
        <v>15</v>
      </c>
      <c r="W29" s="1">
        <v>16</v>
      </c>
      <c r="X29" s="2">
        <v>17</v>
      </c>
      <c r="Y29" s="1">
        <v>18</v>
      </c>
      <c r="Z29" s="1">
        <v>19</v>
      </c>
      <c r="AA29" s="1">
        <v>20</v>
      </c>
    </row>
    <row r="30" spans="1:27" ht="12.75" hidden="1" x14ac:dyDescent="0.2">
      <c r="C30" s="87"/>
      <c r="G30" s="1">
        <v>0</v>
      </c>
      <c r="H30" s="1">
        <v>12.75</v>
      </c>
      <c r="I30" s="1">
        <v>25.5</v>
      </c>
      <c r="J30" s="1">
        <v>38.25</v>
      </c>
      <c r="K30" s="1">
        <v>51</v>
      </c>
      <c r="L30" s="1">
        <v>63.75</v>
      </c>
      <c r="M30" s="1">
        <v>76.5</v>
      </c>
      <c r="N30" s="1">
        <v>89.25</v>
      </c>
      <c r="O30" s="1">
        <v>102</v>
      </c>
      <c r="P30" s="1">
        <v>114.75</v>
      </c>
      <c r="Q30" s="1">
        <v>127.5</v>
      </c>
      <c r="R30" s="1">
        <v>140.25</v>
      </c>
      <c r="S30" s="1">
        <v>153</v>
      </c>
      <c r="T30" s="1">
        <v>165.75</v>
      </c>
      <c r="U30" s="1">
        <v>178.5</v>
      </c>
      <c r="V30" s="1">
        <v>191.25</v>
      </c>
      <c r="W30" s="1">
        <v>204</v>
      </c>
      <c r="X30" s="2">
        <v>216.75</v>
      </c>
      <c r="Y30" s="1">
        <v>229.5</v>
      </c>
      <c r="Z30" s="1">
        <v>242.25</v>
      </c>
      <c r="AA30" s="1">
        <v>255</v>
      </c>
    </row>
    <row r="31" spans="1:27" ht="12.75" hidden="1" x14ac:dyDescent="0.2">
      <c r="A31" s="3"/>
      <c r="B31" s="3"/>
      <c r="C31" s="15"/>
      <c r="D31" s="3"/>
      <c r="E31" s="3">
        <v>0</v>
      </c>
      <c r="F31" s="5">
        <v>0</v>
      </c>
      <c r="G31" s="4">
        <f t="shared" ref="G31:W44" si="0">G5</f>
        <v>0</v>
      </c>
      <c r="H31" s="4">
        <f t="shared" si="0"/>
        <v>0</v>
      </c>
      <c r="I31" s="4">
        <f t="shared" si="0"/>
        <v>0</v>
      </c>
      <c r="J31" s="4">
        <f t="shared" si="0"/>
        <v>0</v>
      </c>
      <c r="K31" s="4">
        <f t="shared" si="0"/>
        <v>0</v>
      </c>
      <c r="L31" s="4">
        <f t="shared" si="0"/>
        <v>0</v>
      </c>
      <c r="M31" s="4">
        <f t="shared" si="0"/>
        <v>0</v>
      </c>
      <c r="N31" s="4">
        <f t="shared" si="0"/>
        <v>0</v>
      </c>
      <c r="O31" s="4">
        <f t="shared" si="0"/>
        <v>0</v>
      </c>
      <c r="P31" s="4">
        <f t="shared" si="0"/>
        <v>0</v>
      </c>
      <c r="Q31" s="4">
        <f t="shared" si="0"/>
        <v>0</v>
      </c>
      <c r="R31" s="4">
        <f t="shared" si="0"/>
        <v>0</v>
      </c>
      <c r="S31" s="4">
        <f t="shared" si="0"/>
        <v>0</v>
      </c>
      <c r="T31" s="4">
        <f t="shared" si="0"/>
        <v>0</v>
      </c>
      <c r="U31" s="4">
        <f t="shared" si="0"/>
        <v>0</v>
      </c>
      <c r="V31" s="4">
        <f t="shared" si="0"/>
        <v>0</v>
      </c>
      <c r="W31" s="4">
        <f t="shared" si="0"/>
        <v>0</v>
      </c>
      <c r="X31" s="3">
        <v>0</v>
      </c>
      <c r="Y31" s="4">
        <f t="shared" ref="Y31:AA44" si="1">Y5*0.621371</f>
        <v>0</v>
      </c>
      <c r="Z31" s="4">
        <f t="shared" si="1"/>
        <v>49.709679999999999</v>
      </c>
      <c r="AA31" s="4">
        <f t="shared" si="1"/>
        <v>59.651616000000004</v>
      </c>
    </row>
    <row r="32" spans="1:27" ht="12.75" hidden="1" x14ac:dyDescent="0.2">
      <c r="A32" s="3"/>
      <c r="B32" s="3"/>
      <c r="C32" s="15"/>
      <c r="D32" s="3"/>
      <c r="E32" s="3">
        <v>12.75</v>
      </c>
      <c r="F32" s="6" t="s">
        <v>4</v>
      </c>
      <c r="G32" s="4">
        <f t="shared" si="0"/>
        <v>17</v>
      </c>
      <c r="H32" s="4">
        <f t="shared" si="0"/>
        <v>17</v>
      </c>
      <c r="I32" s="4">
        <f t="shared" si="0"/>
        <v>17</v>
      </c>
      <c r="J32" s="4">
        <f t="shared" si="0"/>
        <v>17</v>
      </c>
      <c r="K32" s="4">
        <f t="shared" si="0"/>
        <v>19</v>
      </c>
      <c r="L32" s="4">
        <f t="shared" si="0"/>
        <v>23</v>
      </c>
      <c r="M32" s="4">
        <f t="shared" si="0"/>
        <v>24</v>
      </c>
      <c r="N32" s="4">
        <f t="shared" si="0"/>
        <v>28</v>
      </c>
      <c r="O32" s="4">
        <f t="shared" si="0"/>
        <v>32</v>
      </c>
      <c r="P32" s="4">
        <f t="shared" si="0"/>
        <v>36</v>
      </c>
      <c r="Q32" s="4">
        <f t="shared" si="0"/>
        <v>39</v>
      </c>
      <c r="R32" s="4">
        <f t="shared" si="0"/>
        <v>42</v>
      </c>
      <c r="S32" s="4">
        <f t="shared" si="0"/>
        <v>45</v>
      </c>
      <c r="T32" s="4">
        <f t="shared" si="0"/>
        <v>48</v>
      </c>
      <c r="U32" s="4">
        <f t="shared" si="0"/>
        <v>50</v>
      </c>
      <c r="V32" s="4">
        <f t="shared" si="0"/>
        <v>52</v>
      </c>
      <c r="W32" s="4">
        <f t="shared" si="0"/>
        <v>53</v>
      </c>
      <c r="X32" s="3">
        <v>53</v>
      </c>
      <c r="Y32" s="4">
        <f t="shared" si="1"/>
        <v>0</v>
      </c>
      <c r="Z32" s="4">
        <f t="shared" si="1"/>
        <v>49.709679999999999</v>
      </c>
      <c r="AA32" s="4">
        <f t="shared" si="1"/>
        <v>59.651616000000004</v>
      </c>
    </row>
    <row r="33" spans="1:27" ht="12.75" hidden="1" x14ac:dyDescent="0.2">
      <c r="A33" s="3"/>
      <c r="B33" s="3"/>
      <c r="C33" s="15"/>
      <c r="D33" s="3"/>
      <c r="E33" s="3">
        <v>25.5</v>
      </c>
      <c r="F33" s="6" t="s">
        <v>5</v>
      </c>
      <c r="G33" s="4">
        <f t="shared" si="0"/>
        <v>15</v>
      </c>
      <c r="H33" s="4">
        <f t="shared" si="0"/>
        <v>15</v>
      </c>
      <c r="I33" s="4">
        <f t="shared" si="0"/>
        <v>15</v>
      </c>
      <c r="J33" s="4">
        <f t="shared" si="0"/>
        <v>15</v>
      </c>
      <c r="K33" s="4">
        <f t="shared" si="0"/>
        <v>15</v>
      </c>
      <c r="L33" s="4">
        <f t="shared" si="0"/>
        <v>15</v>
      </c>
      <c r="M33" s="4">
        <f t="shared" si="0"/>
        <v>15</v>
      </c>
      <c r="N33" s="4">
        <f t="shared" si="0"/>
        <v>15</v>
      </c>
      <c r="O33" s="4">
        <f t="shared" si="0"/>
        <v>15</v>
      </c>
      <c r="P33" s="4">
        <f t="shared" si="0"/>
        <v>15</v>
      </c>
      <c r="Q33" s="4">
        <f t="shared" si="0"/>
        <v>15</v>
      </c>
      <c r="R33" s="4">
        <f t="shared" si="0"/>
        <v>15</v>
      </c>
      <c r="S33" s="4">
        <f t="shared" si="0"/>
        <v>15</v>
      </c>
      <c r="T33" s="4">
        <f t="shared" si="0"/>
        <v>15</v>
      </c>
      <c r="U33" s="4">
        <f t="shared" si="0"/>
        <v>15</v>
      </c>
      <c r="V33" s="4">
        <f t="shared" si="0"/>
        <v>16</v>
      </c>
      <c r="W33" s="4">
        <f t="shared" si="0"/>
        <v>22</v>
      </c>
      <c r="X33" s="3">
        <v>30</v>
      </c>
      <c r="Y33" s="4">
        <f t="shared" si="1"/>
        <v>0</v>
      </c>
      <c r="Z33" s="4">
        <f t="shared" si="1"/>
        <v>49.709679999999999</v>
      </c>
      <c r="AA33" s="4">
        <f t="shared" si="1"/>
        <v>59.651616000000004</v>
      </c>
    </row>
    <row r="34" spans="1:27" ht="12.75" hidden="1" x14ac:dyDescent="0.2">
      <c r="A34" s="3"/>
      <c r="B34" s="3"/>
      <c r="C34" s="15"/>
      <c r="D34" s="3"/>
      <c r="E34" s="3">
        <v>38.25</v>
      </c>
      <c r="F34" s="6" t="s">
        <v>6</v>
      </c>
      <c r="G34" s="4">
        <f t="shared" si="0"/>
        <v>28</v>
      </c>
      <c r="H34" s="4">
        <f t="shared" si="0"/>
        <v>28</v>
      </c>
      <c r="I34" s="4">
        <f t="shared" si="0"/>
        <v>28</v>
      </c>
      <c r="J34" s="4">
        <f t="shared" si="0"/>
        <v>28</v>
      </c>
      <c r="K34" s="4">
        <f t="shared" si="0"/>
        <v>34</v>
      </c>
      <c r="L34" s="4">
        <f t="shared" si="0"/>
        <v>38</v>
      </c>
      <c r="M34" s="4">
        <f t="shared" si="0"/>
        <v>39</v>
      </c>
      <c r="N34" s="4">
        <f t="shared" si="0"/>
        <v>40</v>
      </c>
      <c r="O34" s="4">
        <f t="shared" si="0"/>
        <v>44</v>
      </c>
      <c r="P34" s="4">
        <f t="shared" si="0"/>
        <v>50</v>
      </c>
      <c r="Q34" s="4">
        <f t="shared" si="0"/>
        <v>55</v>
      </c>
      <c r="R34" s="4">
        <f t="shared" si="0"/>
        <v>62</v>
      </c>
      <c r="S34" s="4">
        <f t="shared" si="0"/>
        <v>66</v>
      </c>
      <c r="T34" s="4">
        <f t="shared" si="0"/>
        <v>71</v>
      </c>
      <c r="U34" s="4">
        <f t="shared" si="0"/>
        <v>75</v>
      </c>
      <c r="V34" s="4">
        <f t="shared" si="0"/>
        <v>79</v>
      </c>
      <c r="W34" s="4">
        <f t="shared" si="0"/>
        <v>82</v>
      </c>
      <c r="X34" s="3">
        <f t="shared" ref="X34" si="2">X8</f>
        <v>82</v>
      </c>
      <c r="Y34" s="4">
        <f t="shared" si="1"/>
        <v>0</v>
      </c>
      <c r="Z34" s="4">
        <f t="shared" si="1"/>
        <v>49.709679999999999</v>
      </c>
      <c r="AA34" s="4">
        <f t="shared" si="1"/>
        <v>59.651616000000004</v>
      </c>
    </row>
    <row r="35" spans="1:27" ht="12.75" hidden="1" x14ac:dyDescent="0.2">
      <c r="A35" s="3"/>
      <c r="B35" s="3"/>
      <c r="C35" s="15"/>
      <c r="D35" s="3"/>
      <c r="E35" s="3">
        <v>51</v>
      </c>
      <c r="F35" s="6" t="s">
        <v>7</v>
      </c>
      <c r="G35" s="4">
        <f t="shared" si="0"/>
        <v>26</v>
      </c>
      <c r="H35" s="4">
        <f t="shared" si="0"/>
        <v>26</v>
      </c>
      <c r="I35" s="4">
        <f t="shared" si="0"/>
        <v>26</v>
      </c>
      <c r="J35" s="4">
        <f t="shared" si="0"/>
        <v>26</v>
      </c>
      <c r="K35" s="4">
        <f t="shared" si="0"/>
        <v>31</v>
      </c>
      <c r="L35" s="4">
        <f t="shared" si="0"/>
        <v>34</v>
      </c>
      <c r="M35" s="4">
        <f t="shared" si="0"/>
        <v>36</v>
      </c>
      <c r="N35" s="4">
        <f t="shared" si="0"/>
        <v>37</v>
      </c>
      <c r="O35" s="4">
        <f t="shared" si="0"/>
        <v>37</v>
      </c>
      <c r="P35" s="4">
        <f t="shared" si="0"/>
        <v>36</v>
      </c>
      <c r="Q35" s="4">
        <f t="shared" si="0"/>
        <v>36</v>
      </c>
      <c r="R35" s="4">
        <f t="shared" si="0"/>
        <v>36</v>
      </c>
      <c r="S35" s="4">
        <f t="shared" si="0"/>
        <v>36</v>
      </c>
      <c r="T35" s="4">
        <f t="shared" si="0"/>
        <v>36</v>
      </c>
      <c r="U35" s="4">
        <f t="shared" si="0"/>
        <v>36</v>
      </c>
      <c r="V35" s="4">
        <f t="shared" si="0"/>
        <v>45</v>
      </c>
      <c r="W35" s="4">
        <f t="shared" si="0"/>
        <v>50</v>
      </c>
      <c r="X35" s="3">
        <v>69</v>
      </c>
      <c r="Y35" s="4">
        <f t="shared" si="1"/>
        <v>0</v>
      </c>
      <c r="Z35" s="4">
        <f t="shared" si="1"/>
        <v>49.709679999999999</v>
      </c>
      <c r="AA35" s="4">
        <f t="shared" si="1"/>
        <v>59.651616000000004</v>
      </c>
    </row>
    <row r="36" spans="1:27" ht="12.75" hidden="1" x14ac:dyDescent="0.2">
      <c r="A36" s="3"/>
      <c r="B36" s="3"/>
      <c r="C36" s="15"/>
      <c r="D36" s="3"/>
      <c r="E36" s="3">
        <v>63.75</v>
      </c>
      <c r="F36" s="6" t="s">
        <v>8</v>
      </c>
      <c r="G36" s="4">
        <f t="shared" si="0"/>
        <v>40</v>
      </c>
      <c r="H36" s="4">
        <f t="shared" si="0"/>
        <v>40</v>
      </c>
      <c r="I36" s="4">
        <f t="shared" si="0"/>
        <v>40</v>
      </c>
      <c r="J36" s="4">
        <f t="shared" si="0"/>
        <v>40</v>
      </c>
      <c r="K36" s="4">
        <f t="shared" si="0"/>
        <v>40</v>
      </c>
      <c r="L36" s="4">
        <f t="shared" si="0"/>
        <v>45</v>
      </c>
      <c r="M36" s="4">
        <f t="shared" si="0"/>
        <v>47</v>
      </c>
      <c r="N36" s="4">
        <f t="shared" si="0"/>
        <v>50</v>
      </c>
      <c r="O36" s="4">
        <f t="shared" si="0"/>
        <v>59</v>
      </c>
      <c r="P36" s="4">
        <f t="shared" si="0"/>
        <v>68</v>
      </c>
      <c r="Q36" s="4">
        <f t="shared" si="0"/>
        <v>76</v>
      </c>
      <c r="R36" s="4">
        <f t="shared" si="0"/>
        <v>84</v>
      </c>
      <c r="S36" s="4">
        <f t="shared" si="0"/>
        <v>91</v>
      </c>
      <c r="T36" s="4">
        <f t="shared" si="0"/>
        <v>99</v>
      </c>
      <c r="U36" s="4">
        <f t="shared" si="0"/>
        <v>106</v>
      </c>
      <c r="V36" s="4">
        <f t="shared" si="0"/>
        <v>113</v>
      </c>
      <c r="W36" s="4">
        <f t="shared" si="0"/>
        <v>116</v>
      </c>
      <c r="X36" s="3">
        <v>138</v>
      </c>
      <c r="Y36" s="4">
        <f t="shared" si="1"/>
        <v>0</v>
      </c>
      <c r="Z36" s="4">
        <f t="shared" si="1"/>
        <v>49.709679999999999</v>
      </c>
      <c r="AA36" s="4">
        <f t="shared" si="1"/>
        <v>59.651616000000004</v>
      </c>
    </row>
    <row r="37" spans="1:27" ht="12.75" hidden="1" x14ac:dyDescent="0.2">
      <c r="A37" s="3"/>
      <c r="B37" s="3"/>
      <c r="C37" s="15"/>
      <c r="D37" s="3"/>
      <c r="E37" s="3">
        <v>76.5</v>
      </c>
      <c r="F37" s="6" t="s">
        <v>9</v>
      </c>
      <c r="G37" s="4">
        <f t="shared" si="0"/>
        <v>36</v>
      </c>
      <c r="H37" s="4">
        <f t="shared" si="0"/>
        <v>36</v>
      </c>
      <c r="I37" s="4">
        <f t="shared" si="0"/>
        <v>36</v>
      </c>
      <c r="J37" s="4">
        <f t="shared" si="0"/>
        <v>36</v>
      </c>
      <c r="K37" s="4">
        <f t="shared" si="0"/>
        <v>36</v>
      </c>
      <c r="L37" s="4">
        <f t="shared" si="0"/>
        <v>41</v>
      </c>
      <c r="M37" s="4">
        <f t="shared" si="0"/>
        <v>43</v>
      </c>
      <c r="N37" s="4">
        <f t="shared" si="0"/>
        <v>46</v>
      </c>
      <c r="O37" s="4">
        <f t="shared" si="0"/>
        <v>46</v>
      </c>
      <c r="P37" s="4">
        <f t="shared" si="0"/>
        <v>46</v>
      </c>
      <c r="Q37" s="4">
        <f t="shared" si="0"/>
        <v>46</v>
      </c>
      <c r="R37" s="4">
        <f t="shared" si="0"/>
        <v>57</v>
      </c>
      <c r="S37" s="4">
        <f t="shared" si="0"/>
        <v>57</v>
      </c>
      <c r="T37" s="4">
        <f t="shared" si="0"/>
        <v>57</v>
      </c>
      <c r="U37" s="4">
        <f t="shared" si="0"/>
        <v>57</v>
      </c>
      <c r="V37" s="4">
        <f t="shared" si="0"/>
        <v>75</v>
      </c>
      <c r="W37" s="4">
        <f t="shared" si="0"/>
        <v>75</v>
      </c>
      <c r="X37" s="3">
        <v>111</v>
      </c>
      <c r="Y37" s="4">
        <f t="shared" si="1"/>
        <v>0</v>
      </c>
      <c r="Z37" s="4">
        <f t="shared" si="1"/>
        <v>49.709679999999999</v>
      </c>
      <c r="AA37" s="4">
        <f t="shared" si="1"/>
        <v>59.651616000000004</v>
      </c>
    </row>
    <row r="38" spans="1:27" ht="12.75" hidden="1" x14ac:dyDescent="0.2">
      <c r="A38" s="3"/>
      <c r="B38" s="3"/>
      <c r="C38" s="15"/>
      <c r="D38" s="3"/>
      <c r="E38" s="3">
        <v>89.25</v>
      </c>
      <c r="F38" s="6" t="s">
        <v>10</v>
      </c>
      <c r="G38" s="4">
        <f t="shared" si="0"/>
        <v>54</v>
      </c>
      <c r="H38" s="4">
        <f t="shared" si="0"/>
        <v>54</v>
      </c>
      <c r="I38" s="4">
        <f t="shared" si="0"/>
        <v>54</v>
      </c>
      <c r="J38" s="4">
        <f t="shared" si="0"/>
        <v>54</v>
      </c>
      <c r="K38" s="4">
        <f t="shared" si="0"/>
        <v>60</v>
      </c>
      <c r="L38" s="4">
        <f t="shared" si="0"/>
        <v>60</v>
      </c>
      <c r="M38" s="4">
        <f t="shared" si="0"/>
        <v>64</v>
      </c>
      <c r="N38" s="4">
        <f t="shared" si="0"/>
        <v>68</v>
      </c>
      <c r="O38" s="4">
        <f t="shared" si="0"/>
        <v>78</v>
      </c>
      <c r="P38" s="4">
        <f t="shared" si="0"/>
        <v>89</v>
      </c>
      <c r="Q38" s="4">
        <f t="shared" si="0"/>
        <v>100</v>
      </c>
      <c r="R38" s="4">
        <f t="shared" si="0"/>
        <v>111</v>
      </c>
      <c r="S38" s="4">
        <f t="shared" si="0"/>
        <v>122</v>
      </c>
      <c r="T38" s="4">
        <f t="shared" si="0"/>
        <v>133</v>
      </c>
      <c r="U38" s="4">
        <f t="shared" si="0"/>
        <v>143</v>
      </c>
      <c r="V38" s="4">
        <f t="shared" si="0"/>
        <v>151</v>
      </c>
      <c r="W38" s="4">
        <f t="shared" si="0"/>
        <v>155</v>
      </c>
      <c r="X38" s="3">
        <v>193</v>
      </c>
      <c r="Y38" s="4">
        <f t="shared" si="1"/>
        <v>0</v>
      </c>
      <c r="Z38" s="4">
        <f t="shared" si="1"/>
        <v>49.709679999999999</v>
      </c>
      <c r="AA38" s="4">
        <f t="shared" si="1"/>
        <v>59.651616000000004</v>
      </c>
    </row>
    <row r="39" spans="1:27" ht="12.75" hidden="1" x14ac:dyDescent="0.2">
      <c r="A39" s="3"/>
      <c r="B39" s="3"/>
      <c r="C39" s="15"/>
      <c r="D39" s="3"/>
      <c r="E39" s="3">
        <v>102</v>
      </c>
      <c r="F39" s="6" t="s">
        <v>11</v>
      </c>
      <c r="G39" s="4">
        <f t="shared" si="0"/>
        <v>50</v>
      </c>
      <c r="H39" s="4">
        <f t="shared" si="0"/>
        <v>50</v>
      </c>
      <c r="I39" s="4">
        <f t="shared" si="0"/>
        <v>50</v>
      </c>
      <c r="J39" s="4">
        <f t="shared" si="0"/>
        <v>50</v>
      </c>
      <c r="K39" s="4">
        <f t="shared" si="0"/>
        <v>56</v>
      </c>
      <c r="L39" s="4">
        <f t="shared" si="0"/>
        <v>58</v>
      </c>
      <c r="M39" s="4">
        <f t="shared" si="0"/>
        <v>58</v>
      </c>
      <c r="N39" s="4">
        <f t="shared" si="0"/>
        <v>58</v>
      </c>
      <c r="O39" s="4">
        <f t="shared" si="0"/>
        <v>58</v>
      </c>
      <c r="P39" s="4">
        <f t="shared" si="0"/>
        <v>58</v>
      </c>
      <c r="Q39" s="4">
        <f t="shared" si="0"/>
        <v>58</v>
      </c>
      <c r="R39" s="4">
        <f t="shared" si="0"/>
        <v>77</v>
      </c>
      <c r="S39" s="4">
        <f t="shared" si="0"/>
        <v>77</v>
      </c>
      <c r="T39" s="4">
        <f t="shared" si="0"/>
        <v>77</v>
      </c>
      <c r="U39" s="4">
        <f t="shared" si="0"/>
        <v>77</v>
      </c>
      <c r="V39" s="4">
        <f t="shared" si="0"/>
        <v>123</v>
      </c>
      <c r="W39" s="4">
        <f t="shared" si="0"/>
        <v>123</v>
      </c>
      <c r="X39" s="3">
        <v>163</v>
      </c>
      <c r="Y39" s="4">
        <f t="shared" si="1"/>
        <v>0</v>
      </c>
      <c r="Z39" s="4">
        <f t="shared" si="1"/>
        <v>49.709679999999999</v>
      </c>
      <c r="AA39" s="4">
        <f t="shared" si="1"/>
        <v>59.651616000000004</v>
      </c>
    </row>
    <row r="40" spans="1:27" ht="12.75" hidden="1" x14ac:dyDescent="0.2">
      <c r="A40" s="3"/>
      <c r="B40" s="3"/>
      <c r="C40" s="15"/>
      <c r="D40" s="3"/>
      <c r="E40" s="3">
        <v>114.75</v>
      </c>
      <c r="F40" s="6" t="s">
        <v>12</v>
      </c>
      <c r="G40" s="4">
        <f t="shared" si="0"/>
        <v>73</v>
      </c>
      <c r="H40" s="4">
        <f t="shared" si="0"/>
        <v>73</v>
      </c>
      <c r="I40" s="4">
        <f t="shared" si="0"/>
        <v>73</v>
      </c>
      <c r="J40" s="4">
        <f t="shared" si="0"/>
        <v>73</v>
      </c>
      <c r="K40" s="4">
        <f t="shared" si="0"/>
        <v>73</v>
      </c>
      <c r="L40" s="4">
        <f t="shared" si="0"/>
        <v>73</v>
      </c>
      <c r="M40" s="4">
        <f t="shared" si="0"/>
        <v>85</v>
      </c>
      <c r="N40" s="4">
        <f t="shared" si="0"/>
        <v>99</v>
      </c>
      <c r="O40" s="4">
        <f t="shared" si="0"/>
        <v>112</v>
      </c>
      <c r="P40" s="4">
        <f t="shared" si="0"/>
        <v>125</v>
      </c>
      <c r="Q40" s="4">
        <f t="shared" si="0"/>
        <v>137</v>
      </c>
      <c r="R40" s="4">
        <f t="shared" si="0"/>
        <v>149</v>
      </c>
      <c r="S40" s="4">
        <f t="shared" si="0"/>
        <v>160</v>
      </c>
      <c r="T40" s="4">
        <f t="shared" si="0"/>
        <v>172</v>
      </c>
      <c r="U40" s="4">
        <f t="shared" si="0"/>
        <v>185</v>
      </c>
      <c r="V40" s="4">
        <f t="shared" si="0"/>
        <v>197</v>
      </c>
      <c r="W40" s="4">
        <f t="shared" si="0"/>
        <v>204</v>
      </c>
      <c r="X40" s="3">
        <v>250</v>
      </c>
      <c r="Y40" s="4">
        <f t="shared" si="1"/>
        <v>0</v>
      </c>
      <c r="Z40" s="4">
        <f t="shared" si="1"/>
        <v>49.709679999999999</v>
      </c>
      <c r="AA40" s="4">
        <f t="shared" si="1"/>
        <v>59.651616000000004</v>
      </c>
    </row>
    <row r="41" spans="1:27" ht="12.75" hidden="1" x14ac:dyDescent="0.2">
      <c r="A41" s="3"/>
      <c r="B41" s="3"/>
      <c r="C41" s="15"/>
      <c r="D41" s="3"/>
      <c r="E41" s="3">
        <v>127.5</v>
      </c>
      <c r="F41" s="6" t="s">
        <v>13</v>
      </c>
      <c r="G41" s="4">
        <f t="shared" si="0"/>
        <v>64</v>
      </c>
      <c r="H41" s="4">
        <f t="shared" si="0"/>
        <v>64</v>
      </c>
      <c r="I41" s="4">
        <f t="shared" si="0"/>
        <v>64</v>
      </c>
      <c r="J41" s="4">
        <f t="shared" si="0"/>
        <v>64</v>
      </c>
      <c r="K41" s="4">
        <f t="shared" si="0"/>
        <v>64</v>
      </c>
      <c r="L41" s="4">
        <f t="shared" si="0"/>
        <v>64</v>
      </c>
      <c r="M41" s="4">
        <f t="shared" si="0"/>
        <v>64</v>
      </c>
      <c r="N41" s="4">
        <f t="shared" si="0"/>
        <v>72</v>
      </c>
      <c r="O41" s="4">
        <f t="shared" si="0"/>
        <v>81</v>
      </c>
      <c r="P41" s="4">
        <f t="shared" si="0"/>
        <v>81</v>
      </c>
      <c r="Q41" s="4">
        <f t="shared" si="0"/>
        <v>81</v>
      </c>
      <c r="R41" s="4">
        <f t="shared" si="0"/>
        <v>122</v>
      </c>
      <c r="S41" s="4">
        <f t="shared" si="0"/>
        <v>122</v>
      </c>
      <c r="T41" s="4">
        <f t="shared" si="0"/>
        <v>122</v>
      </c>
      <c r="U41" s="4">
        <f t="shared" si="0"/>
        <v>122</v>
      </c>
      <c r="V41" s="4">
        <f t="shared" si="0"/>
        <v>160</v>
      </c>
      <c r="W41" s="4">
        <f t="shared" si="0"/>
        <v>160</v>
      </c>
      <c r="X41" s="3">
        <v>213</v>
      </c>
      <c r="Y41" s="4">
        <f t="shared" si="1"/>
        <v>0</v>
      </c>
      <c r="Z41" s="4">
        <f t="shared" si="1"/>
        <v>49.709679999999999</v>
      </c>
      <c r="AA41" s="4">
        <f t="shared" si="1"/>
        <v>59.651616000000004</v>
      </c>
    </row>
    <row r="42" spans="1:27" ht="12.75" hidden="1" x14ac:dyDescent="0.2">
      <c r="A42" s="3"/>
      <c r="B42" s="3"/>
      <c r="C42" s="15"/>
      <c r="D42" s="3"/>
      <c r="E42" s="3">
        <v>140.25</v>
      </c>
      <c r="F42" s="6" t="s">
        <v>14</v>
      </c>
      <c r="G42" s="4">
        <f t="shared" si="0"/>
        <v>98</v>
      </c>
      <c r="H42" s="4">
        <f t="shared" si="0"/>
        <v>98</v>
      </c>
      <c r="I42" s="4">
        <f t="shared" si="0"/>
        <v>98</v>
      </c>
      <c r="J42" s="4">
        <f t="shared" si="0"/>
        <v>98</v>
      </c>
      <c r="K42" s="4">
        <f t="shared" si="0"/>
        <v>98</v>
      </c>
      <c r="L42" s="4">
        <f t="shared" si="0"/>
        <v>98</v>
      </c>
      <c r="M42" s="4">
        <f t="shared" si="0"/>
        <v>112</v>
      </c>
      <c r="N42" s="4">
        <f t="shared" si="0"/>
        <v>133</v>
      </c>
      <c r="O42" s="4">
        <f t="shared" si="0"/>
        <v>148</v>
      </c>
      <c r="P42" s="4">
        <f t="shared" si="0"/>
        <v>161</v>
      </c>
      <c r="Q42" s="4">
        <f t="shared" si="0"/>
        <v>174</v>
      </c>
      <c r="R42" s="4">
        <f t="shared" si="0"/>
        <v>188</v>
      </c>
      <c r="S42" s="4">
        <f t="shared" si="0"/>
        <v>201</v>
      </c>
      <c r="T42" s="4">
        <f t="shared" si="0"/>
        <v>208</v>
      </c>
      <c r="U42" s="4">
        <f t="shared" si="0"/>
        <v>215</v>
      </c>
      <c r="V42" s="4">
        <f t="shared" si="0"/>
        <v>222</v>
      </c>
      <c r="W42" s="4">
        <f t="shared" si="0"/>
        <v>229</v>
      </c>
      <c r="X42" s="3">
        <v>255</v>
      </c>
      <c r="Y42" s="4">
        <f t="shared" si="1"/>
        <v>0</v>
      </c>
      <c r="Z42" s="4">
        <f t="shared" si="1"/>
        <v>49.709679999999999</v>
      </c>
      <c r="AA42" s="4">
        <f t="shared" si="1"/>
        <v>59.651616000000004</v>
      </c>
    </row>
    <row r="43" spans="1:27" ht="12.75" hidden="1" x14ac:dyDescent="0.2">
      <c r="A43" s="3"/>
      <c r="B43" s="3"/>
      <c r="C43" s="15"/>
      <c r="D43" s="3"/>
      <c r="E43" s="3">
        <v>153</v>
      </c>
      <c r="F43" s="6" t="s">
        <v>15</v>
      </c>
      <c r="G43" s="4">
        <f t="shared" si="0"/>
        <v>75</v>
      </c>
      <c r="H43" s="4">
        <f t="shared" si="0"/>
        <v>75</v>
      </c>
      <c r="I43" s="4">
        <f t="shared" si="0"/>
        <v>75</v>
      </c>
      <c r="J43" s="4">
        <f t="shared" si="0"/>
        <v>75</v>
      </c>
      <c r="K43" s="4">
        <f t="shared" si="0"/>
        <v>75</v>
      </c>
      <c r="L43" s="4">
        <f t="shared" si="0"/>
        <v>80</v>
      </c>
      <c r="M43" s="4">
        <f t="shared" si="0"/>
        <v>85</v>
      </c>
      <c r="N43" s="4">
        <f t="shared" si="0"/>
        <v>94</v>
      </c>
      <c r="O43" s="4">
        <f t="shared" si="0"/>
        <v>99</v>
      </c>
      <c r="P43" s="4">
        <f t="shared" si="0"/>
        <v>122</v>
      </c>
      <c r="Q43" s="4">
        <f t="shared" si="0"/>
        <v>122</v>
      </c>
      <c r="R43" s="4">
        <f t="shared" si="0"/>
        <v>160</v>
      </c>
      <c r="S43" s="4">
        <f t="shared" si="0"/>
        <v>160</v>
      </c>
      <c r="T43" s="4">
        <f t="shared" si="0"/>
        <v>160</v>
      </c>
      <c r="U43" s="4">
        <f t="shared" si="0"/>
        <v>160</v>
      </c>
      <c r="V43" s="4">
        <f t="shared" si="0"/>
        <v>204</v>
      </c>
      <c r="W43" s="4">
        <f t="shared" si="0"/>
        <v>204</v>
      </c>
      <c r="X43" s="3">
        <v>243</v>
      </c>
      <c r="Y43" s="4">
        <f t="shared" si="1"/>
        <v>0</v>
      </c>
      <c r="Z43" s="4">
        <f t="shared" si="1"/>
        <v>49.709679999999999</v>
      </c>
      <c r="AA43" s="4">
        <f t="shared" si="1"/>
        <v>59.651616000000004</v>
      </c>
    </row>
    <row r="44" spans="1:27" ht="12.75" hidden="1" x14ac:dyDescent="0.2">
      <c r="A44" s="3"/>
      <c r="B44" s="3"/>
      <c r="C44" s="15"/>
      <c r="D44" s="3"/>
      <c r="E44" s="3">
        <v>165.75</v>
      </c>
      <c r="F44" s="6" t="s">
        <v>16</v>
      </c>
      <c r="G44" s="4">
        <f t="shared" si="0"/>
        <v>255</v>
      </c>
      <c r="H44" s="4">
        <f t="shared" si="0"/>
        <v>255</v>
      </c>
      <c r="I44" s="4">
        <f t="shared" si="0"/>
        <v>255</v>
      </c>
      <c r="J44" s="4">
        <f t="shared" si="0"/>
        <v>255</v>
      </c>
      <c r="K44" s="4">
        <f t="shared" si="0"/>
        <v>255</v>
      </c>
      <c r="L44" s="4">
        <f t="shared" si="0"/>
        <v>255</v>
      </c>
      <c r="M44" s="4">
        <f t="shared" si="0"/>
        <v>255</v>
      </c>
      <c r="N44" s="4">
        <f t="shared" si="0"/>
        <v>255</v>
      </c>
      <c r="O44" s="4">
        <f t="shared" si="0"/>
        <v>255</v>
      </c>
      <c r="P44" s="4">
        <f t="shared" si="0"/>
        <v>255</v>
      </c>
      <c r="Q44" s="4">
        <f t="shared" si="0"/>
        <v>255</v>
      </c>
      <c r="R44" s="4">
        <f t="shared" si="0"/>
        <v>255</v>
      </c>
      <c r="S44" s="4">
        <f t="shared" si="0"/>
        <v>255</v>
      </c>
      <c r="T44" s="4">
        <f t="shared" si="0"/>
        <v>255</v>
      </c>
      <c r="U44" s="4">
        <f t="shared" si="0"/>
        <v>255</v>
      </c>
      <c r="V44" s="4">
        <f t="shared" si="0"/>
        <v>255</v>
      </c>
      <c r="W44" s="4">
        <f t="shared" si="0"/>
        <v>255</v>
      </c>
      <c r="X44" s="3">
        <v>255</v>
      </c>
      <c r="Y44" s="4">
        <f t="shared" si="1"/>
        <v>0</v>
      </c>
      <c r="Z44" s="4">
        <f t="shared" si="1"/>
        <v>49.709679999999999</v>
      </c>
      <c r="AA44" s="4">
        <f t="shared" si="1"/>
        <v>59.651616000000004</v>
      </c>
    </row>
    <row r="45" spans="1:27" ht="12.75" hidden="1" x14ac:dyDescent="0.2">
      <c r="A45" s="3"/>
      <c r="B45" s="3"/>
      <c r="C45" s="15"/>
      <c r="D45" s="3"/>
      <c r="E45" s="3">
        <v>178.5</v>
      </c>
      <c r="F45" s="6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3">
        <v>0</v>
      </c>
      <c r="Y45" s="4">
        <v>0</v>
      </c>
      <c r="Z45" s="4">
        <v>0</v>
      </c>
      <c r="AA45" s="4">
        <v>0</v>
      </c>
    </row>
    <row r="46" spans="1:27" ht="12.75" hidden="1" x14ac:dyDescent="0.2">
      <c r="A46" s="3"/>
      <c r="B46" s="3"/>
      <c r="C46" s="15"/>
      <c r="D46" s="3"/>
      <c r="E46" s="3">
        <v>191.25</v>
      </c>
      <c r="F46" s="6">
        <v>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3">
        <v>0</v>
      </c>
      <c r="Y46" s="4">
        <v>0</v>
      </c>
      <c r="Z46" s="4">
        <v>0</v>
      </c>
      <c r="AA46" s="4">
        <v>0</v>
      </c>
    </row>
    <row r="47" spans="1:27" ht="12.75" hidden="1" x14ac:dyDescent="0.2">
      <c r="A47" s="3"/>
      <c r="B47" s="3"/>
      <c r="C47" s="15"/>
      <c r="D47" s="3"/>
      <c r="E47" s="3">
        <v>204</v>
      </c>
      <c r="F47" s="6">
        <v>3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3">
        <v>0</v>
      </c>
      <c r="Y47" s="4">
        <v>0</v>
      </c>
      <c r="Z47" s="4">
        <v>0</v>
      </c>
      <c r="AA47" s="4">
        <v>0</v>
      </c>
    </row>
    <row r="48" spans="1:27" ht="12.75" hidden="1" x14ac:dyDescent="0.2">
      <c r="A48" s="3"/>
      <c r="B48" s="3"/>
      <c r="C48" s="15"/>
      <c r="D48" s="3"/>
      <c r="E48" s="3">
        <v>216.75</v>
      </c>
      <c r="F48" s="6">
        <v>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3">
        <v>0</v>
      </c>
      <c r="Y48" s="4">
        <v>0</v>
      </c>
      <c r="Z48" s="4">
        <v>0</v>
      </c>
      <c r="AA48" s="4">
        <v>0</v>
      </c>
    </row>
    <row r="49" spans="1:27" ht="12.75" hidden="1" x14ac:dyDescent="0.2">
      <c r="A49" s="3"/>
      <c r="B49" s="3"/>
      <c r="C49" s="15"/>
      <c r="D49" s="3"/>
      <c r="E49" s="3">
        <v>229.5</v>
      </c>
      <c r="F49" s="6">
        <v>5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3">
        <v>0</v>
      </c>
      <c r="Y49" s="4">
        <v>0</v>
      </c>
      <c r="Z49" s="4">
        <v>0</v>
      </c>
      <c r="AA49" s="4">
        <v>0</v>
      </c>
    </row>
    <row r="50" spans="1:27" ht="12.75" hidden="1" x14ac:dyDescent="0.2">
      <c r="A50" s="3"/>
      <c r="B50" s="3"/>
      <c r="C50" s="15"/>
      <c r="D50" s="3"/>
      <c r="E50" s="3">
        <v>242.25</v>
      </c>
      <c r="F50" s="6">
        <v>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3">
        <v>0</v>
      </c>
      <c r="Y50" s="4">
        <v>0</v>
      </c>
      <c r="Z50" s="4">
        <v>0</v>
      </c>
      <c r="AA50" s="4">
        <v>0</v>
      </c>
    </row>
    <row r="51" spans="1:27" ht="12.75" hidden="1" x14ac:dyDescent="0.2">
      <c r="A51" s="3"/>
      <c r="B51" s="3"/>
      <c r="C51" s="15"/>
      <c r="D51" s="3"/>
      <c r="E51" s="3">
        <v>255</v>
      </c>
      <c r="F51" s="6">
        <v>7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3">
        <v>0</v>
      </c>
      <c r="Y51" s="4">
        <v>0</v>
      </c>
      <c r="Z51" s="4">
        <v>0</v>
      </c>
      <c r="AA51" s="4">
        <v>0</v>
      </c>
    </row>
    <row r="52" spans="1:27" ht="12.75" hidden="1" x14ac:dyDescent="0.2">
      <c r="C52" s="87"/>
      <c r="X52" s="7"/>
    </row>
    <row r="53" spans="1:27" ht="12.75" hidden="1" x14ac:dyDescent="0.2">
      <c r="C53" s="87"/>
      <c r="X53" s="7"/>
    </row>
    <row r="54" spans="1:27" x14ac:dyDescent="0.25">
      <c r="A54" s="8"/>
      <c r="B54" s="8"/>
      <c r="C54" s="88"/>
      <c r="D54" s="8"/>
      <c r="G54" s="47">
        <v>0</v>
      </c>
      <c r="H54" s="47">
        <v>6</v>
      </c>
      <c r="I54" s="47">
        <v>13</v>
      </c>
      <c r="J54" s="47">
        <v>19</v>
      </c>
      <c r="K54" s="47">
        <v>25</v>
      </c>
      <c r="L54" s="47">
        <v>31</v>
      </c>
      <c r="M54" s="47">
        <v>38</v>
      </c>
      <c r="N54" s="47">
        <v>44</v>
      </c>
      <c r="O54" s="47">
        <v>50</v>
      </c>
      <c r="P54" s="47">
        <v>56</v>
      </c>
      <c r="Q54" s="47">
        <v>63</v>
      </c>
      <c r="R54" s="47">
        <v>69</v>
      </c>
      <c r="S54" s="47">
        <v>75</v>
      </c>
      <c r="T54" s="47">
        <v>81</v>
      </c>
      <c r="U54" s="47">
        <v>88</v>
      </c>
      <c r="V54" s="47">
        <v>94</v>
      </c>
      <c r="W54" s="47">
        <v>100</v>
      </c>
      <c r="X54" s="18" t="s">
        <v>0</v>
      </c>
      <c r="Y54" s="19" t="s">
        <v>1</v>
      </c>
      <c r="Z54" s="20" t="s">
        <v>2</v>
      </c>
      <c r="AA54" s="20" t="s">
        <v>3</v>
      </c>
    </row>
    <row r="55" spans="1:27" x14ac:dyDescent="0.25">
      <c r="A55" s="113" t="s">
        <v>17</v>
      </c>
      <c r="B55" s="9" t="s">
        <v>18</v>
      </c>
      <c r="C55" s="73"/>
      <c r="D55" s="73"/>
      <c r="G55" s="19">
        <v>0</v>
      </c>
      <c r="H55" s="19">
        <v>1</v>
      </c>
      <c r="I55" s="19">
        <v>2</v>
      </c>
      <c r="J55" s="19">
        <v>3</v>
      </c>
      <c r="K55" s="19">
        <v>4</v>
      </c>
      <c r="L55" s="19">
        <v>5</v>
      </c>
      <c r="M55" s="19">
        <v>6</v>
      </c>
      <c r="N55" s="19">
        <v>7</v>
      </c>
      <c r="O55" s="19">
        <v>8</v>
      </c>
      <c r="P55" s="19">
        <v>9</v>
      </c>
      <c r="Q55" s="19">
        <v>10</v>
      </c>
      <c r="R55" s="19">
        <v>11</v>
      </c>
      <c r="S55" s="19">
        <v>12</v>
      </c>
      <c r="T55" s="19">
        <v>13</v>
      </c>
      <c r="U55" s="19">
        <v>14</v>
      </c>
      <c r="V55" s="19">
        <v>15</v>
      </c>
      <c r="W55" s="19">
        <v>16</v>
      </c>
      <c r="X55" s="18">
        <v>17</v>
      </c>
      <c r="Y55" s="19">
        <v>18</v>
      </c>
      <c r="Z55" s="19">
        <v>19</v>
      </c>
      <c r="AA55" s="19">
        <v>20</v>
      </c>
    </row>
    <row r="56" spans="1:27" ht="16.5" thickBot="1" x14ac:dyDescent="0.3">
      <c r="A56" s="11">
        <v>1</v>
      </c>
      <c r="B56" s="11">
        <v>9.0946510000000005E-3</v>
      </c>
      <c r="C56" s="89"/>
      <c r="D56" s="11"/>
      <c r="G56" s="33">
        <v>0</v>
      </c>
      <c r="H56" s="33">
        <v>12.75</v>
      </c>
      <c r="I56" s="33">
        <v>25.5</v>
      </c>
      <c r="J56" s="33">
        <v>38.25</v>
      </c>
      <c r="K56" s="33">
        <v>51</v>
      </c>
      <c r="L56" s="33">
        <v>63.75</v>
      </c>
      <c r="M56" s="33">
        <v>76.5</v>
      </c>
      <c r="N56" s="33">
        <v>89.25</v>
      </c>
      <c r="O56" s="33">
        <v>102</v>
      </c>
      <c r="P56" s="33">
        <v>114.75</v>
      </c>
      <c r="Q56" s="33">
        <v>127.5</v>
      </c>
      <c r="R56" s="33">
        <v>140.25</v>
      </c>
      <c r="S56" s="33">
        <v>153</v>
      </c>
      <c r="T56" s="33">
        <v>165.75</v>
      </c>
      <c r="U56" s="33">
        <v>178.5</v>
      </c>
      <c r="V56" s="33">
        <v>191.25</v>
      </c>
      <c r="W56" s="33">
        <v>204</v>
      </c>
      <c r="X56" s="58">
        <v>216.75</v>
      </c>
      <c r="Y56" s="33">
        <v>229.5</v>
      </c>
      <c r="Z56" s="33">
        <v>242.25</v>
      </c>
      <c r="AA56" s="33">
        <v>255</v>
      </c>
    </row>
    <row r="57" spans="1:27" ht="17.25" thickTop="1" thickBot="1" x14ac:dyDescent="0.3">
      <c r="A57" s="11">
        <v>2</v>
      </c>
      <c r="B57" s="11">
        <v>1.3563425E-2</v>
      </c>
      <c r="C57" s="89"/>
      <c r="D57" s="120" t="s">
        <v>22</v>
      </c>
      <c r="E57" s="32">
        <v>0</v>
      </c>
      <c r="F57" s="57">
        <v>0</v>
      </c>
      <c r="G57" s="59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35">
        <v>0</v>
      </c>
      <c r="Y57" s="74">
        <v>0</v>
      </c>
      <c r="Z57" s="61">
        <v>80</v>
      </c>
      <c r="AA57" s="62">
        <v>96</v>
      </c>
    </row>
    <row r="58" spans="1:27" ht="17.25" thickTop="1" thickBot="1" x14ac:dyDescent="0.3">
      <c r="A58" s="11">
        <v>3</v>
      </c>
      <c r="B58" s="11">
        <v>2.1456933000000001E-2</v>
      </c>
      <c r="C58" s="89"/>
      <c r="D58" s="121"/>
      <c r="E58" s="32">
        <v>12.75</v>
      </c>
      <c r="F58" s="57" t="s">
        <v>4</v>
      </c>
      <c r="G58" s="63">
        <v>2048.6854601863915</v>
      </c>
      <c r="H58" s="48">
        <v>2048.6854601863915</v>
      </c>
      <c r="I58" s="48">
        <v>2048.6854601863915</v>
      </c>
      <c r="J58" s="48">
        <v>2048.6854601863915</v>
      </c>
      <c r="K58" s="48">
        <v>2289.7072790318493</v>
      </c>
      <c r="L58" s="48">
        <v>2771.7509167227649</v>
      </c>
      <c r="M58" s="48">
        <v>2892.2618261454941</v>
      </c>
      <c r="N58" s="48">
        <v>3374.3054638364097</v>
      </c>
      <c r="O58" s="48">
        <v>3856.3491015273253</v>
      </c>
      <c r="P58" s="48">
        <v>4338.3927392182404</v>
      </c>
      <c r="Q58" s="48">
        <v>4699.9254674864278</v>
      </c>
      <c r="R58" s="48">
        <v>5061.4581957546143</v>
      </c>
      <c r="S58" s="48">
        <v>5422.9909240228008</v>
      </c>
      <c r="T58" s="48">
        <v>5784.5236522909881</v>
      </c>
      <c r="U58" s="48">
        <v>6025.5454711364464</v>
      </c>
      <c r="V58" s="48">
        <v>6266.5672899819037</v>
      </c>
      <c r="W58" s="48">
        <v>6387.078199404632</v>
      </c>
      <c r="X58" s="21">
        <v>6146.0563805591746</v>
      </c>
      <c r="Y58" s="75">
        <v>0</v>
      </c>
      <c r="Z58" s="48">
        <v>9640.872753818312</v>
      </c>
      <c r="AA58" s="64">
        <v>11569.047304581976</v>
      </c>
    </row>
    <row r="59" spans="1:27" ht="17.25" thickTop="1" thickBot="1" x14ac:dyDescent="0.3">
      <c r="A59" s="11">
        <v>4</v>
      </c>
      <c r="B59" s="11">
        <v>3.0804481000000002E-2</v>
      </c>
      <c r="C59" s="89"/>
      <c r="D59" s="121"/>
      <c r="E59" s="32">
        <v>25.5</v>
      </c>
      <c r="F59" s="57" t="s">
        <v>5</v>
      </c>
      <c r="G59" s="65">
        <v>1167.2466645944701</v>
      </c>
      <c r="H59" s="49">
        <v>1167.2466645944701</v>
      </c>
      <c r="I59" s="49">
        <v>1167.2466645944701</v>
      </c>
      <c r="J59" s="49">
        <v>1167.2466645944701</v>
      </c>
      <c r="K59" s="49">
        <v>1167.2466645944701</v>
      </c>
      <c r="L59" s="49">
        <v>1167.2466645944701</v>
      </c>
      <c r="M59" s="49">
        <v>1167.2466645944701</v>
      </c>
      <c r="N59" s="49">
        <v>1167.2466645944701</v>
      </c>
      <c r="O59" s="49">
        <v>1167.2466645944701</v>
      </c>
      <c r="P59" s="49">
        <v>1167.2466645944701</v>
      </c>
      <c r="Q59" s="49">
        <v>1167.2466645944701</v>
      </c>
      <c r="R59" s="49">
        <v>1167.2466645944701</v>
      </c>
      <c r="S59" s="49">
        <v>1167.2466645944701</v>
      </c>
      <c r="T59" s="49">
        <v>1167.2466645944701</v>
      </c>
      <c r="U59" s="49">
        <v>1167.2466645944701</v>
      </c>
      <c r="V59" s="49">
        <v>1245.0631089007682</v>
      </c>
      <c r="W59" s="49">
        <v>1711.9617747385562</v>
      </c>
      <c r="X59" s="24">
        <v>1711.9617747385562</v>
      </c>
      <c r="Y59" s="76">
        <v>0</v>
      </c>
      <c r="Z59" s="50">
        <v>6225.315544503841</v>
      </c>
      <c r="AA59" s="66">
        <v>7470.3786534046094</v>
      </c>
    </row>
    <row r="60" spans="1:27" ht="17.25" thickTop="1" thickBot="1" x14ac:dyDescent="0.3">
      <c r="A60" s="11">
        <v>5</v>
      </c>
      <c r="B60" s="11">
        <v>3.9532642E-2</v>
      </c>
      <c r="C60" s="89"/>
      <c r="D60" s="121"/>
      <c r="E60" s="32">
        <v>38.25</v>
      </c>
      <c r="F60" s="57" t="s">
        <v>6</v>
      </c>
      <c r="G60" s="63">
        <v>2178.8604405763444</v>
      </c>
      <c r="H60" s="48">
        <v>2178.8604405763444</v>
      </c>
      <c r="I60" s="48">
        <v>2178.8604405763444</v>
      </c>
      <c r="J60" s="48">
        <v>2178.8604405763444</v>
      </c>
      <c r="K60" s="48">
        <v>2645.7591064141325</v>
      </c>
      <c r="L60" s="48">
        <v>2957.0248836393243</v>
      </c>
      <c r="M60" s="48">
        <v>3034.8413279456222</v>
      </c>
      <c r="N60" s="48">
        <v>3112.6577722519205</v>
      </c>
      <c r="O60" s="48">
        <v>3423.9235494771124</v>
      </c>
      <c r="P60" s="48">
        <v>3890.8222153149009</v>
      </c>
      <c r="Q60" s="48">
        <v>4279.9044368463901</v>
      </c>
      <c r="R60" s="48">
        <v>4824.6195469904769</v>
      </c>
      <c r="S60" s="48">
        <v>5135.8853242156683</v>
      </c>
      <c r="T60" s="48">
        <v>5524.9675457471594</v>
      </c>
      <c r="U60" s="48">
        <v>5836.2333229723508</v>
      </c>
      <c r="V60" s="48">
        <v>6147.4991001975432</v>
      </c>
      <c r="W60" s="48">
        <v>6380.9484331164367</v>
      </c>
      <c r="X60" s="21">
        <v>6380.9484331164367</v>
      </c>
      <c r="Y60" s="76">
        <v>0</v>
      </c>
      <c r="Z60" s="50">
        <v>6225.315544503841</v>
      </c>
      <c r="AA60" s="66">
        <v>7470.3786534046094</v>
      </c>
    </row>
    <row r="61" spans="1:27" ht="17.25" thickTop="1" thickBot="1" x14ac:dyDescent="0.3">
      <c r="A61" s="11">
        <v>6</v>
      </c>
      <c r="B61" s="11">
        <v>5.0773494000000002E-2</v>
      </c>
      <c r="C61" s="89"/>
      <c r="D61" s="121"/>
      <c r="E61" s="32">
        <v>51</v>
      </c>
      <c r="F61" s="57" t="s">
        <v>7</v>
      </c>
      <c r="G61" s="67">
        <v>1386.9096587463027</v>
      </c>
      <c r="H61" s="51">
        <v>1386.9096587463027</v>
      </c>
      <c r="I61" s="51">
        <v>1386.9096587463027</v>
      </c>
      <c r="J61" s="51">
        <v>1386.9096587463027</v>
      </c>
      <c r="K61" s="51">
        <v>1653.6230546590532</v>
      </c>
      <c r="L61" s="51">
        <v>1813.6510922067034</v>
      </c>
      <c r="M61" s="51">
        <v>1920.3364505718037</v>
      </c>
      <c r="N61" s="51">
        <v>1973.6791297543537</v>
      </c>
      <c r="O61" s="51">
        <v>1973.6791297543537</v>
      </c>
      <c r="P61" s="51">
        <v>1920.3364505718037</v>
      </c>
      <c r="Q61" s="51">
        <v>1920.3364505718037</v>
      </c>
      <c r="R61" s="51">
        <v>1920.3364505718037</v>
      </c>
      <c r="S61" s="51">
        <v>1920.3364505718037</v>
      </c>
      <c r="T61" s="51">
        <v>1920.3364505718037</v>
      </c>
      <c r="U61" s="51">
        <v>1920.3364505718037</v>
      </c>
      <c r="V61" s="51">
        <v>2400.4205632147546</v>
      </c>
      <c r="W61" s="51">
        <v>2667.133959127505</v>
      </c>
      <c r="X61" s="25">
        <v>3413.9314676832064</v>
      </c>
      <c r="Y61" s="75">
        <v>0</v>
      </c>
      <c r="Z61" s="48">
        <v>4267.4143346040082</v>
      </c>
      <c r="AA61" s="64">
        <v>5120.89720152481</v>
      </c>
    </row>
    <row r="62" spans="1:27" ht="17.25" thickTop="1" thickBot="1" x14ac:dyDescent="0.3">
      <c r="A62" s="11">
        <v>7</v>
      </c>
      <c r="B62" s="11">
        <v>5.8401821999999999E-2</v>
      </c>
      <c r="C62" s="89"/>
      <c r="D62" s="121"/>
      <c r="E62" s="32">
        <v>63.75</v>
      </c>
      <c r="F62" s="57" t="s">
        <v>8</v>
      </c>
      <c r="G62" s="63">
        <v>2133.7071673020041</v>
      </c>
      <c r="H62" s="48">
        <v>2133.7071673020041</v>
      </c>
      <c r="I62" s="48">
        <v>2133.7071673020041</v>
      </c>
      <c r="J62" s="48">
        <v>2133.7071673020041</v>
      </c>
      <c r="K62" s="48">
        <v>2133.7071673020041</v>
      </c>
      <c r="L62" s="48">
        <v>2400.4205632147546</v>
      </c>
      <c r="M62" s="48">
        <v>2507.1059215798546</v>
      </c>
      <c r="N62" s="48">
        <v>2667.133959127505</v>
      </c>
      <c r="O62" s="48">
        <v>3147.2180717704555</v>
      </c>
      <c r="P62" s="48">
        <v>3627.3021844134068</v>
      </c>
      <c r="Q62" s="48">
        <v>4054.0436178738073</v>
      </c>
      <c r="R62" s="48">
        <v>4480.7850513342082</v>
      </c>
      <c r="S62" s="48">
        <v>4854.1838056120596</v>
      </c>
      <c r="T62" s="48">
        <v>5280.9252390724596</v>
      </c>
      <c r="U62" s="48">
        <v>5654.32399335031</v>
      </c>
      <c r="V62" s="48">
        <v>6027.7227476281614</v>
      </c>
      <c r="W62" s="48">
        <v>6187.7507851758119</v>
      </c>
      <c r="X62" s="21">
        <v>6241.0934643583614</v>
      </c>
      <c r="Y62" s="75">
        <v>0</v>
      </c>
      <c r="Z62" s="48">
        <v>4267.4143346040082</v>
      </c>
      <c r="AA62" s="64">
        <v>5120.89720152481</v>
      </c>
    </row>
    <row r="63" spans="1:27" ht="17.25" thickTop="1" thickBot="1" x14ac:dyDescent="0.3">
      <c r="A63" s="11">
        <v>9</v>
      </c>
      <c r="B63" s="8"/>
      <c r="C63" s="88"/>
      <c r="D63" s="121"/>
      <c r="E63" s="32">
        <v>76.5</v>
      </c>
      <c r="F63" s="57" t="s">
        <v>9</v>
      </c>
      <c r="G63" s="68">
        <v>1421.2934956445981</v>
      </c>
      <c r="H63" s="52">
        <v>1421.2934956445981</v>
      </c>
      <c r="I63" s="52">
        <v>1421.2934956445981</v>
      </c>
      <c r="J63" s="52">
        <v>1421.2934956445981</v>
      </c>
      <c r="K63" s="52">
        <v>1421.2934956445981</v>
      </c>
      <c r="L63" s="52">
        <v>1618.6953700396812</v>
      </c>
      <c r="M63" s="52">
        <v>1697.6561197977144</v>
      </c>
      <c r="N63" s="52">
        <v>1816.0972444347642</v>
      </c>
      <c r="O63" s="52">
        <v>1816.0972444347642</v>
      </c>
      <c r="P63" s="52">
        <v>1816.0972444347642</v>
      </c>
      <c r="Q63" s="52">
        <v>1816.0972444347642</v>
      </c>
      <c r="R63" s="52">
        <v>2250.3813681039469</v>
      </c>
      <c r="S63" s="52">
        <v>2250.3813681039469</v>
      </c>
      <c r="T63" s="52">
        <v>2250.3813681039469</v>
      </c>
      <c r="U63" s="52">
        <v>2250.3813681039469</v>
      </c>
      <c r="V63" s="52">
        <v>2961.0281159262463</v>
      </c>
      <c r="W63" s="52">
        <v>2961.0281159262463</v>
      </c>
      <c r="X63" s="26">
        <v>4145.4393622967445</v>
      </c>
      <c r="Y63" s="75">
        <v>0</v>
      </c>
      <c r="Z63" s="48">
        <v>3158.4299903213291</v>
      </c>
      <c r="AA63" s="64">
        <v>3790.1159883855953</v>
      </c>
    </row>
    <row r="64" spans="1:27" ht="17.25" thickTop="1" thickBot="1" x14ac:dyDescent="0.3">
      <c r="A64" s="11" t="s">
        <v>19</v>
      </c>
      <c r="B64" s="8"/>
      <c r="C64" s="88"/>
      <c r="D64" s="121"/>
      <c r="E64" s="32">
        <v>89.25</v>
      </c>
      <c r="F64" s="57" t="s">
        <v>10</v>
      </c>
      <c r="G64" s="63">
        <v>2131.9402434668973</v>
      </c>
      <c r="H64" s="48">
        <v>2131.9402434668973</v>
      </c>
      <c r="I64" s="48">
        <v>2131.9402434668973</v>
      </c>
      <c r="J64" s="48">
        <v>2131.9402434668973</v>
      </c>
      <c r="K64" s="48">
        <v>2368.8224927409969</v>
      </c>
      <c r="L64" s="48">
        <v>2368.8224927409969</v>
      </c>
      <c r="M64" s="48">
        <v>2526.7439922570634</v>
      </c>
      <c r="N64" s="48">
        <v>2684.6654917731298</v>
      </c>
      <c r="O64" s="48">
        <v>3079.4692405632959</v>
      </c>
      <c r="P64" s="48">
        <v>3513.7533642324788</v>
      </c>
      <c r="Q64" s="48">
        <v>3948.0374879016617</v>
      </c>
      <c r="R64" s="48">
        <v>4382.3216115708447</v>
      </c>
      <c r="S64" s="48">
        <v>4816.6057352400267</v>
      </c>
      <c r="T64" s="48">
        <v>5250.8898589092096</v>
      </c>
      <c r="U64" s="48">
        <v>5645.6936076993761</v>
      </c>
      <c r="V64" s="48">
        <v>5961.536606731509</v>
      </c>
      <c r="W64" s="48">
        <v>6119.4581062475754</v>
      </c>
      <c r="X64" s="21">
        <v>6119.4581062475754</v>
      </c>
      <c r="Y64" s="75">
        <v>0</v>
      </c>
      <c r="Z64" s="48">
        <v>3158.4299903213291</v>
      </c>
      <c r="AA64" s="64">
        <v>3790.1159883855953</v>
      </c>
    </row>
    <row r="65" spans="1:28" ht="17.25" thickTop="1" thickBot="1" x14ac:dyDescent="0.3">
      <c r="A65" s="13" t="s">
        <v>20</v>
      </c>
      <c r="B65" s="13">
        <v>2.2212807000000001E-2</v>
      </c>
      <c r="C65" s="90"/>
      <c r="D65" s="121"/>
      <c r="E65" s="32">
        <v>102</v>
      </c>
      <c r="F65" s="57" t="s">
        <v>11</v>
      </c>
      <c r="G65" s="69">
        <v>1496.5705403175268</v>
      </c>
      <c r="H65" s="53">
        <v>1496.5705403175268</v>
      </c>
      <c r="I65" s="53">
        <v>1496.5705403175268</v>
      </c>
      <c r="J65" s="53">
        <v>1496.5705403175268</v>
      </c>
      <c r="K65" s="53">
        <v>1676.15900515563</v>
      </c>
      <c r="L65" s="53">
        <v>1736.021826768331</v>
      </c>
      <c r="M65" s="53">
        <v>1736.021826768331</v>
      </c>
      <c r="N65" s="53">
        <v>1736.021826768331</v>
      </c>
      <c r="O65" s="53">
        <v>1736.021826768331</v>
      </c>
      <c r="P65" s="53">
        <v>1736.021826768331</v>
      </c>
      <c r="Q65" s="53">
        <v>1736.021826768331</v>
      </c>
      <c r="R65" s="53">
        <v>2304.7186320889914</v>
      </c>
      <c r="S65" s="53">
        <v>2304.7186320889914</v>
      </c>
      <c r="T65" s="53">
        <v>2304.7186320889914</v>
      </c>
      <c r="U65" s="53">
        <v>2304.7186320889914</v>
      </c>
      <c r="V65" s="53">
        <v>3681.5635291811159</v>
      </c>
      <c r="W65" s="53">
        <v>3681.5635291811159</v>
      </c>
      <c r="X65" s="27">
        <v>4399.9173885335285</v>
      </c>
      <c r="Y65" s="75">
        <v>0</v>
      </c>
      <c r="Z65" s="48">
        <v>2394.5128645080426</v>
      </c>
      <c r="AA65" s="64">
        <v>2873.4154374096515</v>
      </c>
    </row>
    <row r="66" spans="1:28" ht="14.25" thickTop="1" thickBot="1" x14ac:dyDescent="0.25">
      <c r="C66" s="87"/>
      <c r="D66" s="121"/>
      <c r="E66" s="32">
        <v>114.75</v>
      </c>
      <c r="F66" s="57" t="s">
        <v>12</v>
      </c>
      <c r="G66" s="63">
        <v>2184.9929888635893</v>
      </c>
      <c r="H66" s="48">
        <v>2184.9929888635893</v>
      </c>
      <c r="I66" s="48">
        <v>2184.9929888635893</v>
      </c>
      <c r="J66" s="48">
        <v>2184.9929888635893</v>
      </c>
      <c r="K66" s="48">
        <v>2184.9929888635893</v>
      </c>
      <c r="L66" s="48">
        <v>2184.9929888635893</v>
      </c>
      <c r="M66" s="48">
        <v>2544.1699185397956</v>
      </c>
      <c r="N66" s="48">
        <v>2963.2096698287028</v>
      </c>
      <c r="O66" s="48">
        <v>3352.31801031126</v>
      </c>
      <c r="P66" s="48">
        <v>3741.4263507938167</v>
      </c>
      <c r="Q66" s="48">
        <v>4100.6032804700226</v>
      </c>
      <c r="R66" s="48">
        <v>4459.7802101462294</v>
      </c>
      <c r="S66" s="48">
        <v>4789.0257290160853</v>
      </c>
      <c r="T66" s="48">
        <v>5148.2026586922921</v>
      </c>
      <c r="U66" s="48">
        <v>5537.3109991748488</v>
      </c>
      <c r="V66" s="48">
        <v>5896.4879288510556</v>
      </c>
      <c r="W66" s="48">
        <v>6106.0078044955089</v>
      </c>
      <c r="X66" s="21">
        <v>6285.5962693336123</v>
      </c>
      <c r="Y66" s="75">
        <v>0</v>
      </c>
      <c r="Z66" s="48">
        <v>2394.5128645080426</v>
      </c>
      <c r="AA66" s="64">
        <v>2873.4154374096515</v>
      </c>
    </row>
    <row r="67" spans="1:28" ht="14.25" thickTop="1" thickBot="1" x14ac:dyDescent="0.25">
      <c r="D67" s="121"/>
      <c r="E67" s="32">
        <v>127.5</v>
      </c>
      <c r="F67" s="57" t="s">
        <v>13</v>
      </c>
      <c r="G67" s="70">
        <v>1527.5600604851302</v>
      </c>
      <c r="H67" s="54">
        <v>1527.5600604851302</v>
      </c>
      <c r="I67" s="54">
        <v>1527.5600604851302</v>
      </c>
      <c r="J67" s="54">
        <v>1527.5600604851302</v>
      </c>
      <c r="K67" s="54">
        <v>1527.5600604851302</v>
      </c>
      <c r="L67" s="54">
        <v>1527.5600604851302</v>
      </c>
      <c r="M67" s="54">
        <v>1527.5600604851302</v>
      </c>
      <c r="N67" s="54">
        <v>1718.5050680457714</v>
      </c>
      <c r="O67" s="54">
        <v>1933.3182015514928</v>
      </c>
      <c r="P67" s="54">
        <v>1933.3182015514928</v>
      </c>
      <c r="Q67" s="54">
        <v>1933.3182015514928</v>
      </c>
      <c r="R67" s="54">
        <v>2911.9113652997789</v>
      </c>
      <c r="S67" s="54">
        <v>2911.9113652997789</v>
      </c>
      <c r="T67" s="54">
        <v>2911.9113652997789</v>
      </c>
      <c r="U67" s="54">
        <v>2911.9113652997789</v>
      </c>
      <c r="V67" s="54">
        <v>3818.9001512128252</v>
      </c>
      <c r="W67" s="54">
        <v>3818.9001512128252</v>
      </c>
      <c r="X67" s="28">
        <v>4606.5483074004705</v>
      </c>
      <c r="Y67" s="75">
        <v>0</v>
      </c>
      <c r="Z67" s="48">
        <v>1909.4500756064126</v>
      </c>
      <c r="AA67" s="64">
        <v>2291.3400907276955</v>
      </c>
    </row>
    <row r="68" spans="1:28" ht="14.25" thickTop="1" thickBot="1" x14ac:dyDescent="0.25">
      <c r="D68" s="121"/>
      <c r="E68" s="32">
        <v>140.25</v>
      </c>
      <c r="F68" s="57" t="s">
        <v>14</v>
      </c>
      <c r="G68" s="63">
        <v>1807.2329969471255</v>
      </c>
      <c r="H68" s="48">
        <v>1807.2329969471255</v>
      </c>
      <c r="I68" s="48">
        <v>1807.2329969471255</v>
      </c>
      <c r="J68" s="48">
        <v>1807.2329969471255</v>
      </c>
      <c r="K68" s="48">
        <v>1807.2329969471255</v>
      </c>
      <c r="L68" s="48">
        <v>1807.2329969471255</v>
      </c>
      <c r="M68" s="48">
        <v>2065.4091393681433</v>
      </c>
      <c r="N68" s="48">
        <v>2452.67335299967</v>
      </c>
      <c r="O68" s="48">
        <v>2729.2906484507607</v>
      </c>
      <c r="P68" s="48">
        <v>2969.0256378417062</v>
      </c>
      <c r="Q68" s="48">
        <v>3208.7606272326511</v>
      </c>
      <c r="R68" s="48">
        <v>3466.9367696536688</v>
      </c>
      <c r="S68" s="48">
        <v>3706.6717590446146</v>
      </c>
      <c r="T68" s="48">
        <v>3835.7598302551237</v>
      </c>
      <c r="U68" s="48">
        <v>3964.8479014656323</v>
      </c>
      <c r="V68" s="48">
        <v>4093.9359726761418</v>
      </c>
      <c r="W68" s="48">
        <v>4223.0240438866504</v>
      </c>
      <c r="X68" s="21">
        <v>4315.2298090370132</v>
      </c>
      <c r="Y68" s="75">
        <v>0</v>
      </c>
      <c r="Z68" s="48">
        <v>1475.2922424058165</v>
      </c>
      <c r="AA68" s="64">
        <v>1770.3506908869801</v>
      </c>
    </row>
    <row r="69" spans="1:28" ht="14.25" thickTop="1" thickBot="1" x14ac:dyDescent="0.25">
      <c r="D69" s="121"/>
      <c r="E69" s="32">
        <v>153</v>
      </c>
      <c r="F69" s="57" t="s">
        <v>15</v>
      </c>
      <c r="G69" s="71">
        <v>1383.0864772554532</v>
      </c>
      <c r="H69" s="55">
        <v>1383.0864772554532</v>
      </c>
      <c r="I69" s="55">
        <v>1383.0864772554532</v>
      </c>
      <c r="J69" s="55">
        <v>1383.0864772554532</v>
      </c>
      <c r="K69" s="55">
        <v>1383.0864772554532</v>
      </c>
      <c r="L69" s="55">
        <v>1475.2922424058165</v>
      </c>
      <c r="M69" s="55">
        <v>1567.4980075561803</v>
      </c>
      <c r="N69" s="55">
        <v>1733.4683848268344</v>
      </c>
      <c r="O69" s="55">
        <v>1825.6741499771981</v>
      </c>
      <c r="P69" s="55">
        <v>2249.8206696688703</v>
      </c>
      <c r="Q69" s="55">
        <v>2249.8206696688703</v>
      </c>
      <c r="R69" s="55">
        <v>2950.584484811633</v>
      </c>
      <c r="S69" s="55">
        <v>2950.584484811633</v>
      </c>
      <c r="T69" s="55">
        <v>2950.584484811633</v>
      </c>
      <c r="U69" s="55">
        <v>2950.584484811633</v>
      </c>
      <c r="V69" s="55">
        <v>3761.9952181348326</v>
      </c>
      <c r="W69" s="55">
        <v>3761.9952181348326</v>
      </c>
      <c r="X69" s="29">
        <v>4057.0536666159956</v>
      </c>
      <c r="Y69" s="75">
        <v>0</v>
      </c>
      <c r="Z69" s="48">
        <v>1475.2922424058165</v>
      </c>
      <c r="AA69" s="64">
        <v>1770.3506908869801</v>
      </c>
    </row>
    <row r="70" spans="1:28" ht="14.25" thickTop="1" thickBot="1" x14ac:dyDescent="0.25">
      <c r="D70" s="121"/>
      <c r="E70" s="32">
        <v>165.75</v>
      </c>
      <c r="F70" s="57" t="s">
        <v>16</v>
      </c>
      <c r="G70" s="63">
        <v>4702.4940226685403</v>
      </c>
      <c r="H70" s="48">
        <v>4702.4940226685403</v>
      </c>
      <c r="I70" s="48">
        <v>4702.4940226685403</v>
      </c>
      <c r="J70" s="48">
        <v>4702.4940226685403</v>
      </c>
      <c r="K70" s="48">
        <v>4702.4940226685403</v>
      </c>
      <c r="L70" s="48">
        <v>4702.4940226685403</v>
      </c>
      <c r="M70" s="48">
        <v>4702.4940226685403</v>
      </c>
      <c r="N70" s="48">
        <v>4702.4940226685403</v>
      </c>
      <c r="O70" s="48">
        <v>4702.4940226685403</v>
      </c>
      <c r="P70" s="48">
        <v>4702.4940226685403</v>
      </c>
      <c r="Q70" s="48">
        <v>4702.4940226685403</v>
      </c>
      <c r="R70" s="48">
        <v>4702.4940226685403</v>
      </c>
      <c r="S70" s="48">
        <v>4702.4940226685403</v>
      </c>
      <c r="T70" s="48">
        <v>4702.4940226685403</v>
      </c>
      <c r="U70" s="48">
        <v>4702.4940226685403</v>
      </c>
      <c r="V70" s="48">
        <v>4702.4940226685403</v>
      </c>
      <c r="W70" s="48">
        <v>4702.4940226685403</v>
      </c>
      <c r="X70" s="21">
        <v>4702.4940226685403</v>
      </c>
      <c r="Y70" s="75">
        <v>0</v>
      </c>
      <c r="Z70" s="48">
        <v>1475.2922424058165</v>
      </c>
      <c r="AA70" s="64">
        <v>1770.3506908869801</v>
      </c>
    </row>
    <row r="71" spans="1:28" ht="14.25" thickTop="1" thickBot="1" x14ac:dyDescent="0.25">
      <c r="D71" s="121"/>
      <c r="E71" s="32">
        <v>178.5</v>
      </c>
      <c r="F71" s="57">
        <v>1</v>
      </c>
      <c r="G71" s="36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3">
        <v>0</v>
      </c>
      <c r="Z71" s="21">
        <v>0</v>
      </c>
      <c r="AA71" s="37">
        <v>0</v>
      </c>
    </row>
    <row r="72" spans="1:28" ht="14.25" thickTop="1" thickBot="1" x14ac:dyDescent="0.25">
      <c r="D72" s="121"/>
      <c r="E72" s="32">
        <v>191.25</v>
      </c>
      <c r="F72" s="57">
        <v>2</v>
      </c>
      <c r="G72" s="36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3">
        <v>0</v>
      </c>
      <c r="Z72" s="21">
        <v>0</v>
      </c>
      <c r="AA72" s="37">
        <v>0</v>
      </c>
    </row>
    <row r="73" spans="1:28" ht="14.25" thickTop="1" thickBot="1" x14ac:dyDescent="0.25">
      <c r="D73" s="121"/>
      <c r="E73" s="32">
        <v>204</v>
      </c>
      <c r="F73" s="57">
        <v>3</v>
      </c>
      <c r="G73" s="36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3">
        <v>0</v>
      </c>
      <c r="Z73" s="21">
        <v>0</v>
      </c>
      <c r="AA73" s="37">
        <v>0</v>
      </c>
    </row>
    <row r="74" spans="1:28" ht="14.25" thickTop="1" thickBot="1" x14ac:dyDescent="0.25">
      <c r="D74" s="121"/>
      <c r="E74" s="32">
        <v>216.75</v>
      </c>
      <c r="F74" s="57">
        <v>4</v>
      </c>
      <c r="G74" s="36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3">
        <v>0</v>
      </c>
      <c r="Z74" s="21">
        <v>0</v>
      </c>
      <c r="AA74" s="37">
        <v>0</v>
      </c>
    </row>
    <row r="75" spans="1:28" ht="14.25" thickTop="1" thickBot="1" x14ac:dyDescent="0.25">
      <c r="D75" s="121"/>
      <c r="E75" s="32">
        <v>229.5</v>
      </c>
      <c r="F75" s="57">
        <v>5</v>
      </c>
      <c r="G75" s="36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3">
        <v>0</v>
      </c>
      <c r="Z75" s="21">
        <v>0</v>
      </c>
      <c r="AA75" s="37">
        <v>0</v>
      </c>
    </row>
    <row r="76" spans="1:28" ht="14.25" thickTop="1" thickBot="1" x14ac:dyDescent="0.25">
      <c r="D76" s="121"/>
      <c r="E76" s="32">
        <v>242.25</v>
      </c>
      <c r="F76" s="57">
        <v>6</v>
      </c>
      <c r="G76" s="36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3">
        <v>0</v>
      </c>
      <c r="Z76" s="21">
        <v>0</v>
      </c>
      <c r="AA76" s="37">
        <v>0</v>
      </c>
    </row>
    <row r="77" spans="1:28" ht="14.25" thickTop="1" thickBot="1" x14ac:dyDescent="0.25">
      <c r="D77" s="121"/>
      <c r="E77" s="32">
        <v>255</v>
      </c>
      <c r="F77" s="57">
        <v>7</v>
      </c>
      <c r="G77" s="44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77">
        <v>0</v>
      </c>
      <c r="Z77" s="45">
        <v>0</v>
      </c>
      <c r="AA77" s="46">
        <v>0</v>
      </c>
    </row>
    <row r="78" spans="1:28" ht="13.5" thickTop="1" x14ac:dyDescent="0.2">
      <c r="X78" s="81"/>
    </row>
    <row r="79" spans="1:28" ht="12.75" x14ac:dyDescent="0.2">
      <c r="X79" s="81"/>
    </row>
    <row r="80" spans="1:28" ht="12.75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91"/>
      <c r="Y80" s="85"/>
      <c r="Z80" s="85"/>
      <c r="AA80" s="85"/>
      <c r="AB80" s="85"/>
    </row>
    <row r="81" spans="1:29" ht="13.5" thickBot="1" x14ac:dyDescent="0.25">
      <c r="A81" s="85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91"/>
      <c r="Y81" s="72"/>
      <c r="Z81" s="72"/>
      <c r="AA81" s="72"/>
      <c r="AB81" s="72"/>
      <c r="AC81" s="85"/>
    </row>
    <row r="82" spans="1:29" ht="12.75" x14ac:dyDescent="0.2">
      <c r="A82" s="85"/>
      <c r="B82" s="16"/>
      <c r="C82" s="16"/>
      <c r="D82" s="122" t="s">
        <v>21</v>
      </c>
      <c r="E82" s="123"/>
      <c r="G82" s="94"/>
      <c r="H82" s="47">
        <v>0</v>
      </c>
      <c r="I82" s="47">
        <v>6</v>
      </c>
      <c r="J82" s="47">
        <v>13</v>
      </c>
      <c r="K82" s="47">
        <v>19</v>
      </c>
      <c r="L82" s="47">
        <v>25</v>
      </c>
      <c r="M82" s="47">
        <v>31</v>
      </c>
      <c r="N82" s="47">
        <v>38</v>
      </c>
      <c r="O82" s="47">
        <v>44</v>
      </c>
      <c r="P82" s="47">
        <v>50</v>
      </c>
      <c r="Q82" s="47">
        <v>56</v>
      </c>
      <c r="R82" s="47">
        <v>63</v>
      </c>
      <c r="S82" s="47">
        <v>69</v>
      </c>
      <c r="T82" s="47">
        <v>75</v>
      </c>
      <c r="U82" s="47">
        <v>81</v>
      </c>
      <c r="V82" s="47">
        <v>88</v>
      </c>
      <c r="W82" s="47">
        <v>94</v>
      </c>
      <c r="X82" s="47">
        <v>100</v>
      </c>
      <c r="Y82" s="18" t="s">
        <v>0</v>
      </c>
      <c r="Z82" s="99" t="s">
        <v>1</v>
      </c>
      <c r="AA82" s="100" t="s">
        <v>2</v>
      </c>
      <c r="AB82" s="100" t="s">
        <v>3</v>
      </c>
      <c r="AC82" s="85"/>
    </row>
    <row r="83" spans="1:29" ht="13.5" thickBot="1" x14ac:dyDescent="0.25">
      <c r="A83" s="85"/>
      <c r="B83" s="72"/>
      <c r="C83" s="72"/>
      <c r="D83" s="124"/>
      <c r="E83" s="125"/>
      <c r="F83" s="95"/>
      <c r="G83" s="84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97">
        <v>0</v>
      </c>
      <c r="Z83" s="21">
        <v>0</v>
      </c>
      <c r="AA83" s="21">
        <v>80</v>
      </c>
      <c r="AB83" s="21">
        <v>96</v>
      </c>
      <c r="AC83" s="85"/>
    </row>
    <row r="84" spans="1:29" ht="12.75" x14ac:dyDescent="0.2">
      <c r="A84" s="85"/>
      <c r="B84" s="72"/>
      <c r="C84" s="72"/>
      <c r="D84" s="72"/>
      <c r="G84" s="82" t="s">
        <v>4</v>
      </c>
      <c r="H84" s="21">
        <v>10</v>
      </c>
      <c r="I84" s="21">
        <v>10</v>
      </c>
      <c r="J84" s="21">
        <v>10</v>
      </c>
      <c r="K84" s="21">
        <v>10</v>
      </c>
      <c r="L84" s="21">
        <v>10</v>
      </c>
      <c r="M84" s="21">
        <v>10</v>
      </c>
      <c r="N84" s="21">
        <v>10</v>
      </c>
      <c r="O84" s="21">
        <v>15</v>
      </c>
      <c r="P84" s="21">
        <v>19</v>
      </c>
      <c r="Q84" s="21">
        <v>23</v>
      </c>
      <c r="R84" s="21">
        <v>27</v>
      </c>
      <c r="S84" s="21">
        <v>32</v>
      </c>
      <c r="T84" s="21">
        <v>36</v>
      </c>
      <c r="U84" s="21">
        <v>40</v>
      </c>
      <c r="V84" s="21">
        <v>44</v>
      </c>
      <c r="W84" s="21">
        <v>48</v>
      </c>
      <c r="X84" s="21">
        <v>51</v>
      </c>
      <c r="Y84" s="97">
        <v>54</v>
      </c>
      <c r="Z84" s="21">
        <v>0</v>
      </c>
      <c r="AA84" s="21">
        <v>80</v>
      </c>
      <c r="AB84" s="21">
        <v>96</v>
      </c>
      <c r="AC84" s="85"/>
    </row>
    <row r="85" spans="1:29" ht="12.75" x14ac:dyDescent="0.2">
      <c r="A85" s="85"/>
      <c r="B85" s="72"/>
      <c r="C85" s="72"/>
      <c r="D85" s="72"/>
      <c r="G85" s="82" t="s">
        <v>5</v>
      </c>
      <c r="H85" s="21">
        <v>6</v>
      </c>
      <c r="I85" s="21">
        <v>6</v>
      </c>
      <c r="J85" s="21">
        <v>6</v>
      </c>
      <c r="K85" s="21">
        <v>6</v>
      </c>
      <c r="L85" s="21">
        <v>6</v>
      </c>
      <c r="M85" s="21">
        <v>6</v>
      </c>
      <c r="N85" s="21">
        <v>6</v>
      </c>
      <c r="O85" s="21">
        <v>6</v>
      </c>
      <c r="P85" s="21">
        <v>6</v>
      </c>
      <c r="Q85" s="21">
        <v>6</v>
      </c>
      <c r="R85" s="21">
        <v>6</v>
      </c>
      <c r="S85" s="21">
        <v>10</v>
      </c>
      <c r="T85" s="21">
        <v>10</v>
      </c>
      <c r="U85" s="21">
        <v>10</v>
      </c>
      <c r="V85" s="21">
        <v>13</v>
      </c>
      <c r="W85" s="21">
        <v>13</v>
      </c>
      <c r="X85" s="21">
        <v>20</v>
      </c>
      <c r="Y85" s="97">
        <v>25</v>
      </c>
      <c r="Z85" s="21">
        <v>0</v>
      </c>
      <c r="AA85" s="21">
        <v>80</v>
      </c>
      <c r="AB85" s="21">
        <v>96</v>
      </c>
      <c r="AC85" s="85"/>
    </row>
    <row r="86" spans="1:29" ht="12.75" x14ac:dyDescent="0.2">
      <c r="A86" s="85"/>
      <c r="B86" s="72"/>
      <c r="C86" s="72"/>
      <c r="D86" s="72"/>
      <c r="G86" s="82" t="s">
        <v>6</v>
      </c>
      <c r="H86" s="21">
        <v>25</v>
      </c>
      <c r="I86" s="21">
        <v>25</v>
      </c>
      <c r="J86" s="21">
        <v>25</v>
      </c>
      <c r="K86" s="21">
        <v>25</v>
      </c>
      <c r="L86" s="21">
        <v>25</v>
      </c>
      <c r="M86" s="21">
        <v>25</v>
      </c>
      <c r="N86" s="21">
        <v>25</v>
      </c>
      <c r="O86" s="21">
        <v>25</v>
      </c>
      <c r="P86" s="21">
        <v>30</v>
      </c>
      <c r="Q86" s="21">
        <v>34</v>
      </c>
      <c r="R86" s="21">
        <v>41</v>
      </c>
      <c r="S86" s="21">
        <v>48</v>
      </c>
      <c r="T86" s="21">
        <v>56</v>
      </c>
      <c r="U86" s="21">
        <v>63</v>
      </c>
      <c r="V86" s="21">
        <v>69</v>
      </c>
      <c r="W86" s="21">
        <v>75</v>
      </c>
      <c r="X86" s="21">
        <v>80</v>
      </c>
      <c r="Y86" s="97">
        <v>87</v>
      </c>
      <c r="Z86" s="21">
        <v>0</v>
      </c>
      <c r="AA86" s="21">
        <v>80</v>
      </c>
      <c r="AB86" s="21">
        <v>96</v>
      </c>
      <c r="AC86" s="85"/>
    </row>
    <row r="87" spans="1:29" ht="12.75" x14ac:dyDescent="0.2">
      <c r="A87" s="85"/>
      <c r="B87" s="72"/>
      <c r="C87" s="72"/>
      <c r="D87" s="72"/>
      <c r="G87" s="82" t="s">
        <v>7</v>
      </c>
      <c r="H87" s="21">
        <v>23</v>
      </c>
      <c r="I87" s="21">
        <v>23</v>
      </c>
      <c r="J87" s="21">
        <v>23</v>
      </c>
      <c r="K87" s="21">
        <v>23</v>
      </c>
      <c r="L87" s="21">
        <v>23</v>
      </c>
      <c r="M87" s="21">
        <v>23</v>
      </c>
      <c r="N87" s="21">
        <v>23</v>
      </c>
      <c r="O87" s="21">
        <v>23</v>
      </c>
      <c r="P87" s="21">
        <v>23</v>
      </c>
      <c r="Q87" s="21">
        <v>23</v>
      </c>
      <c r="R87" s="21">
        <v>23</v>
      </c>
      <c r="S87" s="21">
        <v>23</v>
      </c>
      <c r="T87" s="21">
        <v>23</v>
      </c>
      <c r="U87" s="21">
        <v>23</v>
      </c>
      <c r="V87" s="21">
        <v>23</v>
      </c>
      <c r="W87" s="21">
        <v>23</v>
      </c>
      <c r="X87" s="21">
        <v>45</v>
      </c>
      <c r="Y87" s="97">
        <v>64</v>
      </c>
      <c r="Z87" s="21">
        <v>0</v>
      </c>
      <c r="AA87" s="21">
        <v>80</v>
      </c>
      <c r="AB87" s="21">
        <v>96</v>
      </c>
      <c r="AC87" s="85"/>
    </row>
    <row r="88" spans="1:29" ht="12.75" x14ac:dyDescent="0.2">
      <c r="A88" s="85"/>
      <c r="B88" s="72"/>
      <c r="C88" s="72"/>
      <c r="D88" s="72"/>
      <c r="G88" s="82" t="s">
        <v>8</v>
      </c>
      <c r="H88" s="21">
        <v>33</v>
      </c>
      <c r="I88" s="21">
        <v>33</v>
      </c>
      <c r="J88" s="21">
        <v>33</v>
      </c>
      <c r="K88" s="21">
        <v>33</v>
      </c>
      <c r="L88" s="21">
        <v>33</v>
      </c>
      <c r="M88" s="21">
        <v>33</v>
      </c>
      <c r="N88" s="21">
        <v>33</v>
      </c>
      <c r="O88" s="21">
        <v>33</v>
      </c>
      <c r="P88" s="21">
        <v>43</v>
      </c>
      <c r="Q88" s="21">
        <v>52</v>
      </c>
      <c r="R88" s="21">
        <v>62</v>
      </c>
      <c r="S88" s="21">
        <v>72</v>
      </c>
      <c r="T88" s="21">
        <v>81</v>
      </c>
      <c r="U88" s="21">
        <v>91</v>
      </c>
      <c r="V88" s="21">
        <v>100</v>
      </c>
      <c r="W88" s="21">
        <v>109</v>
      </c>
      <c r="X88" s="21">
        <v>117</v>
      </c>
      <c r="Y88" s="97">
        <v>126</v>
      </c>
      <c r="Z88" s="21">
        <v>0</v>
      </c>
      <c r="AA88" s="21">
        <v>80</v>
      </c>
      <c r="AB88" s="21">
        <v>96</v>
      </c>
      <c r="AC88" s="85"/>
    </row>
    <row r="89" spans="1:29" ht="12.75" x14ac:dyDescent="0.2">
      <c r="A89" s="85"/>
      <c r="B89" s="72"/>
      <c r="C89" s="72"/>
      <c r="D89" s="72"/>
      <c r="G89" s="82" t="s">
        <v>9</v>
      </c>
      <c r="H89" s="21">
        <v>30</v>
      </c>
      <c r="I89" s="21">
        <v>30</v>
      </c>
      <c r="J89" s="21">
        <v>30</v>
      </c>
      <c r="K89" s="21">
        <v>30</v>
      </c>
      <c r="L89" s="21">
        <v>30</v>
      </c>
      <c r="M89" s="21">
        <v>30</v>
      </c>
      <c r="N89" s="21">
        <v>30</v>
      </c>
      <c r="O89" s="21">
        <v>30</v>
      </c>
      <c r="P89" s="21">
        <v>30</v>
      </c>
      <c r="Q89" s="21">
        <v>30</v>
      </c>
      <c r="R89" s="21">
        <v>30</v>
      </c>
      <c r="S89" s="21">
        <v>45</v>
      </c>
      <c r="T89" s="21">
        <v>45</v>
      </c>
      <c r="U89" s="21">
        <v>45</v>
      </c>
      <c r="V89" s="21">
        <v>45</v>
      </c>
      <c r="W89" s="21">
        <v>71</v>
      </c>
      <c r="X89" s="21">
        <v>71</v>
      </c>
      <c r="Y89" s="97">
        <v>105</v>
      </c>
      <c r="Z89" s="21">
        <v>0</v>
      </c>
      <c r="AA89" s="21">
        <v>80</v>
      </c>
      <c r="AB89" s="21">
        <v>96</v>
      </c>
      <c r="AC89" s="85"/>
    </row>
    <row r="90" spans="1:29" ht="12.75" x14ac:dyDescent="0.2">
      <c r="A90" s="85"/>
      <c r="B90" s="72"/>
      <c r="C90" s="72"/>
      <c r="D90" s="72"/>
      <c r="G90" s="82" t="s">
        <v>10</v>
      </c>
      <c r="H90" s="21">
        <v>40</v>
      </c>
      <c r="I90" s="21">
        <v>40</v>
      </c>
      <c r="J90" s="21">
        <v>40</v>
      </c>
      <c r="K90" s="21">
        <v>40</v>
      </c>
      <c r="L90" s="21">
        <v>40</v>
      </c>
      <c r="M90" s="21">
        <v>43</v>
      </c>
      <c r="N90" s="21">
        <v>50</v>
      </c>
      <c r="O90" s="21">
        <v>61</v>
      </c>
      <c r="P90" s="21">
        <v>72</v>
      </c>
      <c r="Q90" s="21">
        <v>82</v>
      </c>
      <c r="R90" s="21">
        <v>93</v>
      </c>
      <c r="S90" s="21">
        <v>104</v>
      </c>
      <c r="T90" s="21">
        <v>116</v>
      </c>
      <c r="U90" s="21">
        <v>128</v>
      </c>
      <c r="V90" s="21">
        <v>139</v>
      </c>
      <c r="W90" s="21">
        <v>148</v>
      </c>
      <c r="X90" s="21">
        <v>158</v>
      </c>
      <c r="Y90" s="97">
        <v>170</v>
      </c>
      <c r="Z90" s="21">
        <v>0</v>
      </c>
      <c r="AA90" s="21">
        <v>80</v>
      </c>
      <c r="AB90" s="21">
        <v>96</v>
      </c>
      <c r="AC90" s="85"/>
    </row>
    <row r="91" spans="1:29" ht="12.75" x14ac:dyDescent="0.2">
      <c r="A91" s="85"/>
      <c r="B91" s="72"/>
      <c r="C91" s="72"/>
      <c r="D91" s="72"/>
      <c r="G91" s="82" t="s">
        <v>11</v>
      </c>
      <c r="H91" s="21">
        <v>37</v>
      </c>
      <c r="I91" s="21">
        <v>37</v>
      </c>
      <c r="J91" s="21">
        <v>37</v>
      </c>
      <c r="K91" s="21">
        <v>37</v>
      </c>
      <c r="L91" s="21">
        <v>37</v>
      </c>
      <c r="M91" s="21">
        <v>37</v>
      </c>
      <c r="N91" s="21">
        <v>37</v>
      </c>
      <c r="O91" s="21">
        <v>37</v>
      </c>
      <c r="P91" s="21">
        <v>45</v>
      </c>
      <c r="Q91" s="21">
        <v>45</v>
      </c>
      <c r="R91" s="21">
        <v>45</v>
      </c>
      <c r="S91" s="21">
        <v>71</v>
      </c>
      <c r="T91" s="21">
        <v>71</v>
      </c>
      <c r="U91" s="21">
        <v>71</v>
      </c>
      <c r="V91" s="21">
        <v>71</v>
      </c>
      <c r="W91" s="21">
        <v>122</v>
      </c>
      <c r="X91" s="21">
        <v>122</v>
      </c>
      <c r="Y91" s="97">
        <v>147</v>
      </c>
      <c r="Z91" s="21">
        <v>0</v>
      </c>
      <c r="AA91" s="21">
        <v>80</v>
      </c>
      <c r="AB91" s="21">
        <v>96</v>
      </c>
      <c r="AC91" s="85"/>
    </row>
    <row r="92" spans="1:29" ht="12.75" x14ac:dyDescent="0.2">
      <c r="A92" s="85"/>
      <c r="B92" s="72"/>
      <c r="C92" s="72"/>
      <c r="D92" s="72"/>
      <c r="G92" s="82" t="s">
        <v>12</v>
      </c>
      <c r="H92" s="21">
        <v>54</v>
      </c>
      <c r="I92" s="21">
        <v>54</v>
      </c>
      <c r="J92" s="21">
        <v>54</v>
      </c>
      <c r="K92" s="21">
        <v>54</v>
      </c>
      <c r="L92" s="21">
        <v>54</v>
      </c>
      <c r="M92" s="21">
        <v>67</v>
      </c>
      <c r="N92" s="21">
        <v>81</v>
      </c>
      <c r="O92" s="21">
        <v>96</v>
      </c>
      <c r="P92" s="21">
        <v>108</v>
      </c>
      <c r="Q92" s="21">
        <v>120</v>
      </c>
      <c r="R92" s="21">
        <v>131</v>
      </c>
      <c r="S92" s="21">
        <v>143</v>
      </c>
      <c r="T92" s="21">
        <v>155</v>
      </c>
      <c r="U92" s="21">
        <v>167</v>
      </c>
      <c r="V92" s="21">
        <v>182</v>
      </c>
      <c r="W92" s="21">
        <v>195</v>
      </c>
      <c r="X92" s="21">
        <v>203</v>
      </c>
      <c r="Y92" s="97">
        <v>210</v>
      </c>
      <c r="Z92" s="21">
        <v>0</v>
      </c>
      <c r="AA92" s="21">
        <v>80</v>
      </c>
      <c r="AB92" s="21">
        <v>96</v>
      </c>
      <c r="AC92" s="85"/>
    </row>
    <row r="93" spans="1:29" ht="12.75" x14ac:dyDescent="0.2">
      <c r="A93" s="85"/>
      <c r="B93" s="72"/>
      <c r="C93" s="72"/>
      <c r="D93" s="72"/>
      <c r="G93" s="82" t="s">
        <v>13</v>
      </c>
      <c r="H93" s="21">
        <v>50</v>
      </c>
      <c r="I93" s="21">
        <v>50</v>
      </c>
      <c r="J93" s="21">
        <v>50</v>
      </c>
      <c r="K93" s="21">
        <v>50</v>
      </c>
      <c r="L93" s="21">
        <v>50</v>
      </c>
      <c r="M93" s="21">
        <v>50</v>
      </c>
      <c r="N93" s="21">
        <v>50</v>
      </c>
      <c r="O93" s="21">
        <v>50</v>
      </c>
      <c r="P93" s="21">
        <v>71</v>
      </c>
      <c r="Q93" s="21">
        <v>71</v>
      </c>
      <c r="R93" s="21">
        <v>71</v>
      </c>
      <c r="S93" s="21">
        <v>122</v>
      </c>
      <c r="T93" s="21">
        <v>122</v>
      </c>
      <c r="U93" s="21">
        <v>122</v>
      </c>
      <c r="V93" s="21">
        <v>122</v>
      </c>
      <c r="W93" s="21">
        <v>160</v>
      </c>
      <c r="X93" s="21">
        <v>160</v>
      </c>
      <c r="Y93" s="97">
        <v>193</v>
      </c>
      <c r="Z93" s="21">
        <v>0</v>
      </c>
      <c r="AA93" s="21">
        <v>80</v>
      </c>
      <c r="AB93" s="21">
        <v>96</v>
      </c>
      <c r="AC93" s="85"/>
    </row>
    <row r="94" spans="1:29" ht="12.75" x14ac:dyDescent="0.2">
      <c r="A94" s="85"/>
      <c r="B94" s="72"/>
      <c r="C94" s="72"/>
      <c r="D94" s="72"/>
      <c r="G94" s="82" t="s">
        <v>14</v>
      </c>
      <c r="H94" s="21">
        <v>72</v>
      </c>
      <c r="I94" s="21">
        <v>72</v>
      </c>
      <c r="J94" s="21">
        <v>72</v>
      </c>
      <c r="K94" s="21">
        <v>72</v>
      </c>
      <c r="L94" s="21">
        <v>76</v>
      </c>
      <c r="M94" s="21">
        <v>95</v>
      </c>
      <c r="N94" s="21">
        <v>115</v>
      </c>
      <c r="O94" s="21">
        <v>133</v>
      </c>
      <c r="P94" s="21">
        <v>148</v>
      </c>
      <c r="Q94" s="21">
        <v>161</v>
      </c>
      <c r="R94" s="21">
        <v>174</v>
      </c>
      <c r="S94" s="21">
        <v>188</v>
      </c>
      <c r="T94" s="21">
        <v>201</v>
      </c>
      <c r="U94" s="21">
        <v>208</v>
      </c>
      <c r="V94" s="21">
        <v>215</v>
      </c>
      <c r="W94" s="21">
        <v>222</v>
      </c>
      <c r="X94" s="21">
        <v>229</v>
      </c>
      <c r="Y94" s="97">
        <v>234</v>
      </c>
      <c r="Z94" s="21">
        <v>0</v>
      </c>
      <c r="AA94" s="21">
        <v>80</v>
      </c>
      <c r="AB94" s="21">
        <v>96</v>
      </c>
      <c r="AC94" s="85"/>
    </row>
    <row r="95" spans="1:29" ht="12.75" x14ac:dyDescent="0.2">
      <c r="A95" s="85"/>
      <c r="B95" s="72"/>
      <c r="C95" s="72"/>
      <c r="D95" s="72"/>
      <c r="G95" s="82" t="s">
        <v>15</v>
      </c>
      <c r="H95" s="21">
        <v>65</v>
      </c>
      <c r="I95" s="21">
        <v>65</v>
      </c>
      <c r="J95" s="21">
        <v>65</v>
      </c>
      <c r="K95" s="21">
        <v>65</v>
      </c>
      <c r="L95" s="21">
        <v>65</v>
      </c>
      <c r="M95" s="21">
        <v>71</v>
      </c>
      <c r="N95" s="21">
        <v>71</v>
      </c>
      <c r="O95" s="21">
        <v>71</v>
      </c>
      <c r="P95" s="21">
        <v>99</v>
      </c>
      <c r="Q95" s="21">
        <v>122</v>
      </c>
      <c r="R95" s="21">
        <v>122</v>
      </c>
      <c r="S95" s="21">
        <v>160</v>
      </c>
      <c r="T95" s="21">
        <v>160</v>
      </c>
      <c r="U95" s="21">
        <v>160</v>
      </c>
      <c r="V95" s="21">
        <v>160</v>
      </c>
      <c r="W95" s="21">
        <v>204</v>
      </c>
      <c r="X95" s="21">
        <v>204</v>
      </c>
      <c r="Y95" s="97">
        <v>220</v>
      </c>
      <c r="Z95" s="21">
        <v>0</v>
      </c>
      <c r="AA95" s="21">
        <v>80</v>
      </c>
      <c r="AB95" s="21">
        <v>96</v>
      </c>
      <c r="AC95" s="85"/>
    </row>
    <row r="96" spans="1:29" ht="12.75" x14ac:dyDescent="0.2">
      <c r="A96" s="85"/>
      <c r="B96" s="72"/>
      <c r="C96" s="72"/>
      <c r="D96" s="72"/>
      <c r="G96" s="82" t="s">
        <v>16</v>
      </c>
      <c r="H96" s="21">
        <v>255</v>
      </c>
      <c r="I96" s="21">
        <v>255</v>
      </c>
      <c r="J96" s="21">
        <v>255</v>
      </c>
      <c r="K96" s="21">
        <v>255</v>
      </c>
      <c r="L96" s="21">
        <v>255</v>
      </c>
      <c r="M96" s="21">
        <v>255</v>
      </c>
      <c r="N96" s="21">
        <v>255</v>
      </c>
      <c r="O96" s="21">
        <v>255</v>
      </c>
      <c r="P96" s="21">
        <v>255</v>
      </c>
      <c r="Q96" s="21">
        <v>255</v>
      </c>
      <c r="R96" s="21">
        <v>255</v>
      </c>
      <c r="S96" s="21">
        <v>255</v>
      </c>
      <c r="T96" s="21">
        <v>255</v>
      </c>
      <c r="U96" s="21">
        <v>255</v>
      </c>
      <c r="V96" s="21">
        <v>255</v>
      </c>
      <c r="W96" s="21">
        <v>255</v>
      </c>
      <c r="X96" s="21">
        <v>255</v>
      </c>
      <c r="Y96" s="97">
        <v>255</v>
      </c>
      <c r="Z96" s="21">
        <v>0</v>
      </c>
      <c r="AA96" s="21">
        <v>80</v>
      </c>
      <c r="AB96" s="21">
        <v>96</v>
      </c>
      <c r="AC96" s="85"/>
    </row>
    <row r="97" spans="1:44" ht="12.75" x14ac:dyDescent="0.2">
      <c r="A97" s="85"/>
      <c r="B97" s="72"/>
      <c r="C97" s="72"/>
      <c r="D97" s="72"/>
      <c r="E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91"/>
      <c r="Z97" s="72"/>
      <c r="AA97" s="72"/>
      <c r="AB97" s="72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</row>
    <row r="98" spans="1:44" ht="13.5" thickBot="1" x14ac:dyDescent="0.25">
      <c r="A98" s="85"/>
      <c r="B98" s="72"/>
      <c r="C98" s="72"/>
      <c r="D98" s="72"/>
      <c r="E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91"/>
      <c r="Z98" s="72"/>
      <c r="AA98" s="72"/>
      <c r="AB98" s="72"/>
      <c r="AC98" s="85"/>
    </row>
    <row r="99" spans="1:44" ht="12.75" x14ac:dyDescent="0.2">
      <c r="A99" s="85"/>
      <c r="B99" s="16"/>
      <c r="C99" s="16"/>
      <c r="D99" s="122" t="s">
        <v>23</v>
      </c>
      <c r="E99" s="126"/>
      <c r="G99" s="94"/>
      <c r="H99" s="47">
        <v>0</v>
      </c>
      <c r="I99" s="47">
        <v>6</v>
      </c>
      <c r="J99" s="47">
        <v>13</v>
      </c>
      <c r="K99" s="47">
        <v>19</v>
      </c>
      <c r="L99" s="47">
        <v>25</v>
      </c>
      <c r="M99" s="47">
        <v>31</v>
      </c>
      <c r="N99" s="47">
        <v>38</v>
      </c>
      <c r="O99" s="47">
        <v>44</v>
      </c>
      <c r="P99" s="47">
        <v>50</v>
      </c>
      <c r="Q99" s="47">
        <v>56</v>
      </c>
      <c r="R99" s="47">
        <v>63</v>
      </c>
      <c r="S99" s="47">
        <v>69</v>
      </c>
      <c r="T99" s="47">
        <v>75</v>
      </c>
      <c r="U99" s="47">
        <v>81</v>
      </c>
      <c r="V99" s="47">
        <v>88</v>
      </c>
      <c r="W99" s="47">
        <v>94</v>
      </c>
      <c r="X99" s="47">
        <v>100</v>
      </c>
      <c r="Y99" s="18" t="s">
        <v>0</v>
      </c>
      <c r="Z99" s="99" t="s">
        <v>1</v>
      </c>
      <c r="AA99" s="100" t="s">
        <v>2</v>
      </c>
      <c r="AB99" s="100" t="s">
        <v>3</v>
      </c>
      <c r="AC99" s="85"/>
    </row>
    <row r="100" spans="1:44" ht="13.5" thickBot="1" x14ac:dyDescent="0.25">
      <c r="A100" s="85"/>
      <c r="B100" s="72"/>
      <c r="C100" s="72"/>
      <c r="D100" s="127"/>
      <c r="E100" s="128"/>
      <c r="G100" s="47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97">
        <v>0</v>
      </c>
      <c r="Z100" s="21">
        <v>0</v>
      </c>
      <c r="AA100" s="21">
        <v>80</v>
      </c>
      <c r="AB100" s="21">
        <v>96</v>
      </c>
      <c r="AC100" s="85"/>
    </row>
    <row r="101" spans="1:44" ht="12.75" x14ac:dyDescent="0.2">
      <c r="A101" s="85"/>
      <c r="B101" s="72"/>
      <c r="C101" s="72"/>
      <c r="D101" s="72"/>
      <c r="G101" s="82" t="s">
        <v>4</v>
      </c>
      <c r="H101" s="21">
        <v>13</v>
      </c>
      <c r="I101" s="21">
        <v>13</v>
      </c>
      <c r="J101" s="21">
        <v>13</v>
      </c>
      <c r="K101" s="21">
        <v>13</v>
      </c>
      <c r="L101" s="21">
        <v>17</v>
      </c>
      <c r="M101" s="21">
        <v>20</v>
      </c>
      <c r="N101" s="21">
        <v>24</v>
      </c>
      <c r="O101" s="21">
        <v>28</v>
      </c>
      <c r="P101" s="21">
        <v>32</v>
      </c>
      <c r="Q101" s="21">
        <v>36</v>
      </c>
      <c r="R101" s="21">
        <v>39</v>
      </c>
      <c r="S101" s="21">
        <v>42</v>
      </c>
      <c r="T101" s="21">
        <v>45</v>
      </c>
      <c r="U101" s="21">
        <v>48</v>
      </c>
      <c r="V101" s="21">
        <v>50</v>
      </c>
      <c r="W101" s="21">
        <v>52</v>
      </c>
      <c r="X101" s="21">
        <v>53</v>
      </c>
      <c r="Y101" s="97">
        <v>54</v>
      </c>
      <c r="Z101" s="21">
        <v>0</v>
      </c>
      <c r="AA101" s="21">
        <v>80</v>
      </c>
      <c r="AB101" s="21">
        <v>96</v>
      </c>
      <c r="AC101" s="85"/>
    </row>
    <row r="102" spans="1:44" ht="12.75" x14ac:dyDescent="0.2">
      <c r="A102" s="85"/>
      <c r="B102" s="72"/>
      <c r="C102" s="72"/>
      <c r="D102" s="72"/>
      <c r="G102" s="82" t="s">
        <v>5</v>
      </c>
      <c r="H102" s="21">
        <v>6</v>
      </c>
      <c r="I102" s="21">
        <v>6</v>
      </c>
      <c r="J102" s="21">
        <v>6</v>
      </c>
      <c r="K102" s="21">
        <v>6</v>
      </c>
      <c r="L102" s="21">
        <v>6</v>
      </c>
      <c r="M102" s="21">
        <v>6</v>
      </c>
      <c r="N102" s="21">
        <v>6</v>
      </c>
      <c r="O102" s="21">
        <v>6</v>
      </c>
      <c r="P102" s="21">
        <v>6</v>
      </c>
      <c r="Q102" s="21">
        <v>6</v>
      </c>
      <c r="R102" s="21">
        <v>6</v>
      </c>
      <c r="S102" s="21">
        <v>10</v>
      </c>
      <c r="T102" s="21">
        <v>10</v>
      </c>
      <c r="U102" s="21">
        <v>10</v>
      </c>
      <c r="V102" s="21">
        <v>13</v>
      </c>
      <c r="W102" s="21">
        <v>13</v>
      </c>
      <c r="X102" s="21">
        <v>20</v>
      </c>
      <c r="Y102" s="97">
        <v>25</v>
      </c>
      <c r="Z102" s="21">
        <v>0</v>
      </c>
      <c r="AA102" s="21">
        <v>80</v>
      </c>
      <c r="AB102" s="21">
        <v>96</v>
      </c>
      <c r="AC102" s="85"/>
    </row>
    <row r="103" spans="1:44" ht="12.75" x14ac:dyDescent="0.2">
      <c r="A103" s="85"/>
      <c r="B103" s="72"/>
      <c r="C103" s="72"/>
      <c r="D103" s="72"/>
      <c r="G103" s="82" t="s">
        <v>6</v>
      </c>
      <c r="H103" s="21">
        <v>39</v>
      </c>
      <c r="I103" s="21">
        <v>39</v>
      </c>
      <c r="J103" s="21">
        <v>39</v>
      </c>
      <c r="K103" s="21">
        <v>39</v>
      </c>
      <c r="L103" s="21">
        <v>39</v>
      </c>
      <c r="M103" s="21">
        <v>39</v>
      </c>
      <c r="N103" s="21">
        <v>39</v>
      </c>
      <c r="O103" s="21">
        <v>41</v>
      </c>
      <c r="P103" s="21">
        <v>48</v>
      </c>
      <c r="Q103" s="21">
        <v>54</v>
      </c>
      <c r="R103" s="21">
        <v>59</v>
      </c>
      <c r="S103" s="21">
        <v>65</v>
      </c>
      <c r="T103" s="21">
        <v>69</v>
      </c>
      <c r="U103" s="21">
        <v>73</v>
      </c>
      <c r="V103" s="21">
        <v>77</v>
      </c>
      <c r="W103" s="21">
        <v>80</v>
      </c>
      <c r="X103" s="21">
        <v>82</v>
      </c>
      <c r="Y103" s="97">
        <v>87</v>
      </c>
      <c r="Z103" s="21">
        <v>0</v>
      </c>
      <c r="AA103" s="21">
        <v>80</v>
      </c>
      <c r="AB103" s="21">
        <v>96</v>
      </c>
      <c r="AC103" s="85"/>
    </row>
    <row r="104" spans="1:44" ht="12.75" x14ac:dyDescent="0.2">
      <c r="A104" s="85"/>
      <c r="B104" s="72"/>
      <c r="C104" s="72"/>
      <c r="D104" s="72"/>
      <c r="G104" s="82" t="s">
        <v>7</v>
      </c>
      <c r="H104" s="21">
        <v>35</v>
      </c>
      <c r="I104" s="21">
        <v>35</v>
      </c>
      <c r="J104" s="21">
        <v>35</v>
      </c>
      <c r="K104" s="21">
        <v>35</v>
      </c>
      <c r="L104" s="21">
        <v>35</v>
      </c>
      <c r="M104" s="21">
        <v>35</v>
      </c>
      <c r="N104" s="21">
        <v>35</v>
      </c>
      <c r="O104" s="21">
        <v>35</v>
      </c>
      <c r="P104" s="21">
        <v>35</v>
      </c>
      <c r="Q104" s="21">
        <v>35</v>
      </c>
      <c r="R104" s="21">
        <v>35</v>
      </c>
      <c r="S104" s="21">
        <v>35</v>
      </c>
      <c r="T104" s="21">
        <v>35</v>
      </c>
      <c r="U104" s="21">
        <v>35</v>
      </c>
      <c r="V104" s="21">
        <v>35</v>
      </c>
      <c r="W104" s="21">
        <v>51</v>
      </c>
      <c r="X104" s="21">
        <v>51</v>
      </c>
      <c r="Y104" s="97">
        <v>64</v>
      </c>
      <c r="Z104" s="21">
        <v>0</v>
      </c>
      <c r="AA104" s="21">
        <v>80</v>
      </c>
      <c r="AB104" s="21">
        <v>96</v>
      </c>
      <c r="AC104" s="85"/>
    </row>
    <row r="105" spans="1:44" ht="12.75" x14ac:dyDescent="0.2">
      <c r="A105" s="85"/>
      <c r="B105" s="72"/>
      <c r="C105" s="72"/>
      <c r="D105" s="72"/>
      <c r="G105" s="82" t="s">
        <v>8</v>
      </c>
      <c r="H105" s="21">
        <v>57</v>
      </c>
      <c r="I105" s="21">
        <v>57</v>
      </c>
      <c r="J105" s="21">
        <v>57</v>
      </c>
      <c r="K105" s="21">
        <v>57</v>
      </c>
      <c r="L105" s="21">
        <v>57</v>
      </c>
      <c r="M105" s="21">
        <v>57</v>
      </c>
      <c r="N105" s="21">
        <v>57</v>
      </c>
      <c r="O105" s="21">
        <v>59</v>
      </c>
      <c r="P105" s="21">
        <v>69</v>
      </c>
      <c r="Q105" s="21">
        <v>78</v>
      </c>
      <c r="R105" s="21">
        <v>86</v>
      </c>
      <c r="S105" s="21">
        <v>92</v>
      </c>
      <c r="T105" s="21">
        <v>98</v>
      </c>
      <c r="U105" s="21">
        <v>104</v>
      </c>
      <c r="V105" s="21">
        <v>110</v>
      </c>
      <c r="W105" s="21">
        <v>115</v>
      </c>
      <c r="X105" s="21">
        <v>120</v>
      </c>
      <c r="Y105" s="97">
        <v>126</v>
      </c>
      <c r="Z105" s="21">
        <v>0</v>
      </c>
      <c r="AA105" s="21">
        <v>80</v>
      </c>
      <c r="AB105" s="21">
        <v>96</v>
      </c>
      <c r="AC105" s="85"/>
    </row>
    <row r="106" spans="1:44" ht="12.75" x14ac:dyDescent="0.2">
      <c r="A106" s="85"/>
      <c r="B106" s="72"/>
      <c r="C106" s="72"/>
      <c r="D106" s="72"/>
      <c r="G106" s="82" t="s">
        <v>9</v>
      </c>
      <c r="H106" s="21">
        <v>51</v>
      </c>
      <c r="I106" s="21">
        <v>51</v>
      </c>
      <c r="J106" s="21">
        <v>51</v>
      </c>
      <c r="K106" s="21">
        <v>51</v>
      </c>
      <c r="L106" s="21">
        <v>51</v>
      </c>
      <c r="M106" s="21">
        <v>51</v>
      </c>
      <c r="N106" s="21">
        <v>51</v>
      </c>
      <c r="O106" s="21">
        <v>51</v>
      </c>
      <c r="P106" s="21">
        <v>51</v>
      </c>
      <c r="Q106" s="21">
        <v>51</v>
      </c>
      <c r="R106" s="21">
        <v>51</v>
      </c>
      <c r="S106" s="21">
        <v>65</v>
      </c>
      <c r="T106" s="21">
        <v>65</v>
      </c>
      <c r="U106" s="21">
        <v>65</v>
      </c>
      <c r="V106" s="21">
        <v>65</v>
      </c>
      <c r="W106" s="21">
        <v>78</v>
      </c>
      <c r="X106" s="21">
        <v>78</v>
      </c>
      <c r="Y106" s="97">
        <v>105</v>
      </c>
      <c r="Z106" s="21">
        <v>0</v>
      </c>
      <c r="AA106" s="21">
        <v>80</v>
      </c>
      <c r="AB106" s="21">
        <v>96</v>
      </c>
      <c r="AC106" s="85"/>
    </row>
    <row r="107" spans="1:44" ht="12.75" x14ac:dyDescent="0.2">
      <c r="A107" s="85"/>
      <c r="B107" s="72"/>
      <c r="C107" s="72"/>
      <c r="D107" s="72"/>
      <c r="G107" s="82" t="s">
        <v>10</v>
      </c>
      <c r="H107" s="21">
        <v>75</v>
      </c>
      <c r="I107" s="21">
        <v>75</v>
      </c>
      <c r="J107" s="21">
        <v>75</v>
      </c>
      <c r="K107" s="21">
        <v>75</v>
      </c>
      <c r="L107" s="21">
        <v>75</v>
      </c>
      <c r="M107" s="21">
        <v>75</v>
      </c>
      <c r="N107" s="21">
        <v>75</v>
      </c>
      <c r="O107" s="21">
        <v>78</v>
      </c>
      <c r="P107" s="21">
        <v>92</v>
      </c>
      <c r="Q107" s="21">
        <v>106</v>
      </c>
      <c r="R107" s="21">
        <v>117</v>
      </c>
      <c r="S107" s="21">
        <v>126</v>
      </c>
      <c r="T107" s="21">
        <v>136</v>
      </c>
      <c r="U107" s="21">
        <v>143</v>
      </c>
      <c r="V107" s="21">
        <v>151</v>
      </c>
      <c r="W107" s="21">
        <v>157</v>
      </c>
      <c r="X107" s="21">
        <v>161</v>
      </c>
      <c r="Y107" s="97">
        <v>170</v>
      </c>
      <c r="Z107" s="21">
        <v>0</v>
      </c>
      <c r="AA107" s="21">
        <v>80</v>
      </c>
      <c r="AB107" s="21">
        <v>96</v>
      </c>
      <c r="AC107" s="85"/>
    </row>
    <row r="108" spans="1:44" ht="12.75" x14ac:dyDescent="0.2">
      <c r="A108" s="85"/>
      <c r="B108" s="72"/>
      <c r="C108" s="72"/>
      <c r="D108" s="72"/>
      <c r="G108" s="82" t="s">
        <v>11</v>
      </c>
      <c r="H108" s="21">
        <v>67</v>
      </c>
      <c r="I108" s="21">
        <v>67</v>
      </c>
      <c r="J108" s="21">
        <v>67</v>
      </c>
      <c r="K108" s="21">
        <v>67</v>
      </c>
      <c r="L108" s="21">
        <v>67</v>
      </c>
      <c r="M108" s="21">
        <v>67</v>
      </c>
      <c r="N108" s="21">
        <v>67</v>
      </c>
      <c r="O108" s="21">
        <v>67</v>
      </c>
      <c r="P108" s="21">
        <v>67</v>
      </c>
      <c r="Q108" s="21">
        <v>67</v>
      </c>
      <c r="R108" s="21">
        <v>67</v>
      </c>
      <c r="S108" s="21">
        <v>101</v>
      </c>
      <c r="T108" s="21">
        <v>101</v>
      </c>
      <c r="U108" s="21">
        <v>101</v>
      </c>
      <c r="V108" s="21">
        <v>101</v>
      </c>
      <c r="W108" s="21">
        <v>129</v>
      </c>
      <c r="X108" s="21">
        <v>129</v>
      </c>
      <c r="Y108" s="97">
        <v>147</v>
      </c>
      <c r="Z108" s="21">
        <v>0</v>
      </c>
      <c r="AA108" s="21">
        <v>80</v>
      </c>
      <c r="AB108" s="21">
        <v>96</v>
      </c>
      <c r="AC108" s="85"/>
    </row>
    <row r="109" spans="1:44" ht="12.75" x14ac:dyDescent="0.2">
      <c r="A109" s="85"/>
      <c r="B109" s="72"/>
      <c r="C109" s="72"/>
      <c r="D109" s="72"/>
      <c r="G109" s="82" t="s">
        <v>12</v>
      </c>
      <c r="H109" s="21">
        <v>92</v>
      </c>
      <c r="I109" s="21">
        <v>92</v>
      </c>
      <c r="J109" s="21">
        <v>92</v>
      </c>
      <c r="K109" s="21">
        <v>92</v>
      </c>
      <c r="L109" s="21">
        <v>96</v>
      </c>
      <c r="M109" s="21">
        <v>96</v>
      </c>
      <c r="N109" s="21">
        <v>101</v>
      </c>
      <c r="O109" s="21">
        <v>112</v>
      </c>
      <c r="P109" s="21">
        <v>130</v>
      </c>
      <c r="Q109" s="21">
        <v>147</v>
      </c>
      <c r="R109" s="21">
        <v>161</v>
      </c>
      <c r="S109" s="21">
        <v>171</v>
      </c>
      <c r="T109" s="21">
        <v>181</v>
      </c>
      <c r="U109" s="21">
        <v>190</v>
      </c>
      <c r="V109" s="21">
        <v>199</v>
      </c>
      <c r="W109" s="21">
        <v>204</v>
      </c>
      <c r="X109" s="21">
        <v>208</v>
      </c>
      <c r="Y109" s="97">
        <v>210</v>
      </c>
      <c r="Z109" s="21">
        <v>0</v>
      </c>
      <c r="AA109" s="21">
        <v>80</v>
      </c>
      <c r="AB109" s="21">
        <v>96</v>
      </c>
      <c r="AC109" s="85"/>
    </row>
    <row r="110" spans="1:44" ht="12.75" x14ac:dyDescent="0.2">
      <c r="A110" s="85"/>
      <c r="B110" s="72"/>
      <c r="C110" s="72"/>
      <c r="D110" s="72"/>
      <c r="G110" s="82" t="s">
        <v>13</v>
      </c>
      <c r="H110" s="21">
        <v>83</v>
      </c>
      <c r="I110" s="21">
        <v>83</v>
      </c>
      <c r="J110" s="21">
        <v>83</v>
      </c>
      <c r="K110" s="21">
        <v>83</v>
      </c>
      <c r="L110" s="21">
        <v>83</v>
      </c>
      <c r="M110" s="21">
        <v>83</v>
      </c>
      <c r="N110" s="21">
        <v>83</v>
      </c>
      <c r="O110" s="21">
        <v>83</v>
      </c>
      <c r="P110" s="21">
        <v>101</v>
      </c>
      <c r="Q110" s="21">
        <v>101</v>
      </c>
      <c r="R110" s="21">
        <v>101</v>
      </c>
      <c r="S110" s="21">
        <v>137</v>
      </c>
      <c r="T110" s="21">
        <v>137</v>
      </c>
      <c r="U110" s="21">
        <v>137</v>
      </c>
      <c r="V110" s="21">
        <v>169</v>
      </c>
      <c r="W110" s="21">
        <v>169</v>
      </c>
      <c r="X110" s="21">
        <v>169</v>
      </c>
      <c r="Y110" s="97">
        <v>193</v>
      </c>
      <c r="Z110" s="21">
        <v>0</v>
      </c>
      <c r="AA110" s="21">
        <v>80</v>
      </c>
      <c r="AB110" s="21">
        <v>96</v>
      </c>
      <c r="AC110" s="85"/>
    </row>
    <row r="111" spans="1:44" ht="12.75" x14ac:dyDescent="0.2">
      <c r="A111" s="85"/>
      <c r="B111" s="72"/>
      <c r="C111" s="72"/>
      <c r="D111" s="72"/>
      <c r="G111" s="82" t="s">
        <v>14</v>
      </c>
      <c r="H111" s="21">
        <v>119</v>
      </c>
      <c r="I111" s="21">
        <v>119</v>
      </c>
      <c r="J111" s="21">
        <v>119</v>
      </c>
      <c r="K111" s="21">
        <v>119</v>
      </c>
      <c r="L111" s="21">
        <v>119</v>
      </c>
      <c r="M111" s="21">
        <v>119</v>
      </c>
      <c r="N111" s="21">
        <v>129</v>
      </c>
      <c r="O111" s="21">
        <v>146</v>
      </c>
      <c r="P111" s="21">
        <v>166</v>
      </c>
      <c r="Q111" s="21">
        <v>184</v>
      </c>
      <c r="R111" s="21">
        <v>200</v>
      </c>
      <c r="S111" s="21">
        <v>207</v>
      </c>
      <c r="T111" s="21">
        <v>214</v>
      </c>
      <c r="U111" s="21">
        <v>220</v>
      </c>
      <c r="V111" s="21">
        <v>224</v>
      </c>
      <c r="W111" s="21">
        <v>227</v>
      </c>
      <c r="X111" s="21">
        <v>230</v>
      </c>
      <c r="Y111" s="97">
        <v>234</v>
      </c>
      <c r="Z111" s="21">
        <v>0</v>
      </c>
      <c r="AA111" s="21">
        <v>80</v>
      </c>
      <c r="AB111" s="21">
        <v>96</v>
      </c>
      <c r="AC111" s="85"/>
    </row>
    <row r="112" spans="1:44" ht="12.75" x14ac:dyDescent="0.2">
      <c r="A112" s="85"/>
      <c r="B112" s="72"/>
      <c r="C112" s="72"/>
      <c r="D112" s="72"/>
      <c r="G112" s="82" t="s">
        <v>15</v>
      </c>
      <c r="H112" s="21">
        <v>108</v>
      </c>
      <c r="I112" s="21">
        <v>108</v>
      </c>
      <c r="J112" s="21">
        <v>108</v>
      </c>
      <c r="K112" s="21">
        <v>108</v>
      </c>
      <c r="L112" s="21">
        <v>108</v>
      </c>
      <c r="M112" s="21">
        <v>108</v>
      </c>
      <c r="N112" s="21">
        <v>108</v>
      </c>
      <c r="O112" s="21">
        <v>108</v>
      </c>
      <c r="P112" s="21">
        <v>137</v>
      </c>
      <c r="Q112" s="21">
        <v>137</v>
      </c>
      <c r="R112" s="21">
        <v>137</v>
      </c>
      <c r="S112" s="21">
        <v>186</v>
      </c>
      <c r="T112" s="21">
        <v>186</v>
      </c>
      <c r="U112" s="21">
        <v>186</v>
      </c>
      <c r="V112" s="21">
        <v>208</v>
      </c>
      <c r="W112" s="21">
        <v>208</v>
      </c>
      <c r="X112" s="21">
        <v>208</v>
      </c>
      <c r="Y112" s="97">
        <v>220</v>
      </c>
      <c r="Z112" s="21">
        <v>0</v>
      </c>
      <c r="AA112" s="21">
        <v>80</v>
      </c>
      <c r="AB112" s="21">
        <v>96</v>
      </c>
      <c r="AC112" s="85"/>
    </row>
    <row r="113" spans="1:96" ht="12.75" x14ac:dyDescent="0.2">
      <c r="A113" s="85"/>
      <c r="B113" s="72"/>
      <c r="C113" s="72"/>
      <c r="D113" s="72"/>
      <c r="G113" s="82" t="s">
        <v>16</v>
      </c>
      <c r="H113" s="21">
        <v>255</v>
      </c>
      <c r="I113" s="21">
        <v>255</v>
      </c>
      <c r="J113" s="21">
        <v>255</v>
      </c>
      <c r="K113" s="21">
        <v>255</v>
      </c>
      <c r="L113" s="21">
        <v>255</v>
      </c>
      <c r="M113" s="21">
        <v>255</v>
      </c>
      <c r="N113" s="21">
        <v>255</v>
      </c>
      <c r="O113" s="21">
        <v>255</v>
      </c>
      <c r="P113" s="21">
        <v>255</v>
      </c>
      <c r="Q113" s="21">
        <v>255</v>
      </c>
      <c r="R113" s="21">
        <v>255</v>
      </c>
      <c r="S113" s="21">
        <v>255</v>
      </c>
      <c r="T113" s="21">
        <v>255</v>
      </c>
      <c r="U113" s="21">
        <v>255</v>
      </c>
      <c r="V113" s="21">
        <v>255</v>
      </c>
      <c r="W113" s="21">
        <v>255</v>
      </c>
      <c r="X113" s="21">
        <v>255</v>
      </c>
      <c r="Y113" s="97">
        <v>255</v>
      </c>
      <c r="Z113" s="21">
        <v>0</v>
      </c>
      <c r="AA113" s="21">
        <v>80</v>
      </c>
      <c r="AB113" s="21">
        <v>96</v>
      </c>
      <c r="AC113" s="85"/>
    </row>
    <row r="114" spans="1:96" ht="12.75" x14ac:dyDescent="0.2">
      <c r="A114" s="85"/>
      <c r="B114" s="72"/>
      <c r="C114" s="72"/>
      <c r="D114" s="72"/>
      <c r="E114" s="72"/>
      <c r="G114" s="9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83"/>
      <c r="Z114" s="16"/>
      <c r="AA114" s="16"/>
      <c r="AB114" s="16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</row>
    <row r="115" spans="1:96" ht="13.5" thickBot="1" x14ac:dyDescent="0.25">
      <c r="A115" s="86"/>
      <c r="B115" s="72"/>
      <c r="C115" s="72"/>
      <c r="D115" s="92"/>
      <c r="E115" s="92"/>
      <c r="G115" s="7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83"/>
      <c r="Z115" s="16"/>
      <c r="AA115" s="16"/>
      <c r="AB115" s="16"/>
      <c r="AC115" s="85"/>
    </row>
    <row r="116" spans="1:96" ht="12.75" x14ac:dyDescent="0.2">
      <c r="A116" s="86"/>
      <c r="B116" s="16"/>
      <c r="C116" s="16"/>
      <c r="D116" s="122" t="s">
        <v>24</v>
      </c>
      <c r="E116" s="123"/>
      <c r="G116" s="94"/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93" t="s">
        <v>0</v>
      </c>
      <c r="Z116" s="98" t="s">
        <v>26</v>
      </c>
      <c r="AA116" s="98" t="s">
        <v>28</v>
      </c>
      <c r="AB116" s="98" t="s">
        <v>27</v>
      </c>
      <c r="AC116" s="85"/>
    </row>
    <row r="117" spans="1:96" ht="13.5" thickBot="1" x14ac:dyDescent="0.25">
      <c r="A117" s="86"/>
      <c r="B117" s="72"/>
      <c r="C117" s="72"/>
      <c r="D117" s="124"/>
      <c r="E117" s="125"/>
      <c r="G117" s="47">
        <v>0</v>
      </c>
      <c r="H117" s="21">
        <f t="shared" ref="H117:AB117" si="3">H100-H83</f>
        <v>0</v>
      </c>
      <c r="I117" s="21">
        <f t="shared" si="3"/>
        <v>0</v>
      </c>
      <c r="J117" s="21">
        <f t="shared" si="3"/>
        <v>0</v>
      </c>
      <c r="K117" s="21">
        <f t="shared" si="3"/>
        <v>0</v>
      </c>
      <c r="L117" s="21">
        <f t="shared" si="3"/>
        <v>0</v>
      </c>
      <c r="M117" s="21">
        <f t="shared" si="3"/>
        <v>0</v>
      </c>
      <c r="N117" s="21">
        <f t="shared" si="3"/>
        <v>0</v>
      </c>
      <c r="O117" s="21">
        <f t="shared" si="3"/>
        <v>0</v>
      </c>
      <c r="P117" s="21">
        <f t="shared" si="3"/>
        <v>0</v>
      </c>
      <c r="Q117" s="21">
        <f t="shared" si="3"/>
        <v>0</v>
      </c>
      <c r="R117" s="21">
        <f t="shared" si="3"/>
        <v>0</v>
      </c>
      <c r="S117" s="21">
        <f t="shared" si="3"/>
        <v>0</v>
      </c>
      <c r="T117" s="21">
        <f t="shared" si="3"/>
        <v>0</v>
      </c>
      <c r="U117" s="21">
        <f t="shared" si="3"/>
        <v>0</v>
      </c>
      <c r="V117" s="21">
        <f t="shared" si="3"/>
        <v>0</v>
      </c>
      <c r="W117" s="21">
        <f t="shared" si="3"/>
        <v>0</v>
      </c>
      <c r="X117" s="21">
        <f t="shared" si="3"/>
        <v>0</v>
      </c>
      <c r="Y117" s="97">
        <f t="shared" si="3"/>
        <v>0</v>
      </c>
      <c r="Z117" s="21">
        <f t="shared" si="3"/>
        <v>0</v>
      </c>
      <c r="AA117" s="21">
        <f t="shared" si="3"/>
        <v>0</v>
      </c>
      <c r="AB117" s="21">
        <f t="shared" si="3"/>
        <v>0</v>
      </c>
      <c r="AC117" s="85"/>
    </row>
    <row r="118" spans="1:96" ht="12.75" customHeight="1" thickBot="1" x14ac:dyDescent="0.25">
      <c r="A118" s="86"/>
      <c r="E118" s="101"/>
      <c r="G118" s="82" t="s">
        <v>4</v>
      </c>
      <c r="H118" s="21">
        <f>((H101-H85)*$E$120)+H85</f>
        <v>13</v>
      </c>
      <c r="I118" s="21">
        <f t="shared" ref="I118:AB118" si="4">((I101-I84)*$E$120)+I84</f>
        <v>13</v>
      </c>
      <c r="J118" s="21">
        <f t="shared" si="4"/>
        <v>13</v>
      </c>
      <c r="K118" s="21">
        <f t="shared" si="4"/>
        <v>13</v>
      </c>
      <c r="L118" s="21">
        <f t="shared" si="4"/>
        <v>17</v>
      </c>
      <c r="M118" s="21">
        <f t="shared" si="4"/>
        <v>20</v>
      </c>
      <c r="N118" s="21">
        <f t="shared" si="4"/>
        <v>24</v>
      </c>
      <c r="O118" s="21">
        <f t="shared" si="4"/>
        <v>28</v>
      </c>
      <c r="P118" s="21">
        <f t="shared" si="4"/>
        <v>32</v>
      </c>
      <c r="Q118" s="21">
        <f t="shared" si="4"/>
        <v>36</v>
      </c>
      <c r="R118" s="21">
        <f t="shared" si="4"/>
        <v>39</v>
      </c>
      <c r="S118" s="21">
        <f t="shared" si="4"/>
        <v>42</v>
      </c>
      <c r="T118" s="21">
        <f t="shared" si="4"/>
        <v>45</v>
      </c>
      <c r="U118" s="21">
        <f t="shared" si="4"/>
        <v>48</v>
      </c>
      <c r="V118" s="21">
        <f t="shared" si="4"/>
        <v>50</v>
      </c>
      <c r="W118" s="21">
        <f t="shared" si="4"/>
        <v>52</v>
      </c>
      <c r="X118" s="21">
        <f t="shared" si="4"/>
        <v>53</v>
      </c>
      <c r="Y118" s="97">
        <f t="shared" si="4"/>
        <v>54</v>
      </c>
      <c r="Z118" s="21">
        <f t="shared" si="4"/>
        <v>0</v>
      </c>
      <c r="AA118" s="21">
        <f t="shared" si="4"/>
        <v>80</v>
      </c>
      <c r="AB118" s="21">
        <f t="shared" si="4"/>
        <v>96</v>
      </c>
      <c r="AC118" s="85"/>
    </row>
    <row r="119" spans="1:96" ht="13.5" thickBot="1" x14ac:dyDescent="0.25">
      <c r="A119" s="86"/>
      <c r="D119" s="102" t="s">
        <v>29</v>
      </c>
      <c r="E119" s="103" t="s">
        <v>30</v>
      </c>
      <c r="F119" s="104"/>
      <c r="G119" s="82" t="s">
        <v>5</v>
      </c>
      <c r="H119" s="21">
        <f>((H102-H85)*$E$120)+H85</f>
        <v>6</v>
      </c>
      <c r="I119" s="21">
        <f t="shared" ref="I119:AB119" si="5">((I102-I85)*$E$120)+I85</f>
        <v>6</v>
      </c>
      <c r="J119" s="21">
        <f t="shared" si="5"/>
        <v>6</v>
      </c>
      <c r="K119" s="21">
        <f t="shared" si="5"/>
        <v>6</v>
      </c>
      <c r="L119" s="21">
        <f t="shared" si="5"/>
        <v>6</v>
      </c>
      <c r="M119" s="21">
        <f t="shared" si="5"/>
        <v>6</v>
      </c>
      <c r="N119" s="21">
        <f t="shared" si="5"/>
        <v>6</v>
      </c>
      <c r="O119" s="21">
        <f t="shared" si="5"/>
        <v>6</v>
      </c>
      <c r="P119" s="21">
        <f t="shared" si="5"/>
        <v>6</v>
      </c>
      <c r="Q119" s="21">
        <f t="shared" si="5"/>
        <v>6</v>
      </c>
      <c r="R119" s="21">
        <f t="shared" si="5"/>
        <v>6</v>
      </c>
      <c r="S119" s="21">
        <f t="shared" si="5"/>
        <v>10</v>
      </c>
      <c r="T119" s="21">
        <f t="shared" si="5"/>
        <v>10</v>
      </c>
      <c r="U119" s="21">
        <f t="shared" si="5"/>
        <v>10</v>
      </c>
      <c r="V119" s="21">
        <f t="shared" si="5"/>
        <v>13</v>
      </c>
      <c r="W119" s="21">
        <f t="shared" si="5"/>
        <v>13</v>
      </c>
      <c r="X119" s="21">
        <f t="shared" si="5"/>
        <v>20</v>
      </c>
      <c r="Y119" s="97">
        <f t="shared" si="5"/>
        <v>25</v>
      </c>
      <c r="Z119" s="21">
        <f t="shared" si="5"/>
        <v>0</v>
      </c>
      <c r="AA119" s="21">
        <f t="shared" si="5"/>
        <v>80</v>
      </c>
      <c r="AB119" s="21">
        <f t="shared" si="5"/>
        <v>96</v>
      </c>
      <c r="AC119" s="85"/>
    </row>
    <row r="120" spans="1:96" ht="12.75" x14ac:dyDescent="0.2">
      <c r="A120" s="86"/>
      <c r="C120" s="114" t="s">
        <v>25</v>
      </c>
      <c r="D120" s="108">
        <v>1</v>
      </c>
      <c r="E120" s="105">
        <v>1</v>
      </c>
      <c r="G120" s="82" t="s">
        <v>6</v>
      </c>
      <c r="H120" s="21">
        <f t="shared" ref="H120:AB120" si="6">((H103-H86)*$E$121)+H86</f>
        <v>36.200000000000003</v>
      </c>
      <c r="I120" s="21">
        <f t="shared" si="6"/>
        <v>36.200000000000003</v>
      </c>
      <c r="J120" s="21">
        <f t="shared" si="6"/>
        <v>36.200000000000003</v>
      </c>
      <c r="K120" s="21">
        <f t="shared" si="6"/>
        <v>36.200000000000003</v>
      </c>
      <c r="L120" s="21">
        <f t="shared" si="6"/>
        <v>36.200000000000003</v>
      </c>
      <c r="M120" s="21">
        <f t="shared" si="6"/>
        <v>36.200000000000003</v>
      </c>
      <c r="N120" s="21">
        <f t="shared" si="6"/>
        <v>36.200000000000003</v>
      </c>
      <c r="O120" s="21">
        <f t="shared" si="6"/>
        <v>37.799999999999997</v>
      </c>
      <c r="P120" s="21">
        <f t="shared" si="6"/>
        <v>44.4</v>
      </c>
      <c r="Q120" s="21">
        <f t="shared" si="6"/>
        <v>50</v>
      </c>
      <c r="R120" s="21">
        <f t="shared" si="6"/>
        <v>55.4</v>
      </c>
      <c r="S120" s="21">
        <f t="shared" si="6"/>
        <v>61.6</v>
      </c>
      <c r="T120" s="21">
        <f t="shared" si="6"/>
        <v>66.400000000000006</v>
      </c>
      <c r="U120" s="21">
        <f t="shared" si="6"/>
        <v>71</v>
      </c>
      <c r="V120" s="21">
        <f t="shared" si="6"/>
        <v>75.400000000000006</v>
      </c>
      <c r="W120" s="21">
        <f t="shared" si="6"/>
        <v>79</v>
      </c>
      <c r="X120" s="21">
        <f t="shared" si="6"/>
        <v>81.599999999999994</v>
      </c>
      <c r="Y120" s="97">
        <f t="shared" si="6"/>
        <v>87</v>
      </c>
      <c r="Z120" s="21">
        <f t="shared" si="6"/>
        <v>0</v>
      </c>
      <c r="AA120" s="21">
        <f t="shared" si="6"/>
        <v>80</v>
      </c>
      <c r="AB120" s="21">
        <f t="shared" si="6"/>
        <v>96</v>
      </c>
      <c r="AC120" s="85"/>
    </row>
    <row r="121" spans="1:96" ht="12.75" x14ac:dyDescent="0.2">
      <c r="A121" s="86"/>
      <c r="C121" s="115"/>
      <c r="D121" s="109">
        <v>2</v>
      </c>
      <c r="E121" s="106">
        <v>0.8</v>
      </c>
      <c r="G121" s="82" t="s">
        <v>7</v>
      </c>
      <c r="H121" s="21">
        <f t="shared" ref="H121:AB121" si="7">((H104-H87)*$E$121)+H87</f>
        <v>32.6</v>
      </c>
      <c r="I121" s="21">
        <f t="shared" si="7"/>
        <v>32.6</v>
      </c>
      <c r="J121" s="21">
        <f t="shared" si="7"/>
        <v>32.6</v>
      </c>
      <c r="K121" s="21">
        <f t="shared" si="7"/>
        <v>32.6</v>
      </c>
      <c r="L121" s="21">
        <f t="shared" si="7"/>
        <v>32.6</v>
      </c>
      <c r="M121" s="21">
        <f t="shared" si="7"/>
        <v>32.6</v>
      </c>
      <c r="N121" s="21">
        <f t="shared" si="7"/>
        <v>32.6</v>
      </c>
      <c r="O121" s="21">
        <f t="shared" si="7"/>
        <v>32.6</v>
      </c>
      <c r="P121" s="21">
        <f t="shared" si="7"/>
        <v>32.6</v>
      </c>
      <c r="Q121" s="21">
        <f t="shared" si="7"/>
        <v>32.6</v>
      </c>
      <c r="R121" s="21">
        <f t="shared" si="7"/>
        <v>32.6</v>
      </c>
      <c r="S121" s="21">
        <f t="shared" si="7"/>
        <v>32.6</v>
      </c>
      <c r="T121" s="21">
        <f t="shared" si="7"/>
        <v>32.6</v>
      </c>
      <c r="U121" s="21">
        <f t="shared" si="7"/>
        <v>32.6</v>
      </c>
      <c r="V121" s="21">
        <f t="shared" si="7"/>
        <v>32.6</v>
      </c>
      <c r="W121" s="21">
        <f t="shared" si="7"/>
        <v>45.400000000000006</v>
      </c>
      <c r="X121" s="21">
        <f t="shared" si="7"/>
        <v>49.8</v>
      </c>
      <c r="Y121" s="97">
        <f t="shared" si="7"/>
        <v>64</v>
      </c>
      <c r="Z121" s="21">
        <f t="shared" si="7"/>
        <v>0</v>
      </c>
      <c r="AA121" s="21">
        <f t="shared" si="7"/>
        <v>80</v>
      </c>
      <c r="AB121" s="21">
        <f t="shared" si="7"/>
        <v>96</v>
      </c>
      <c r="AC121" s="85"/>
    </row>
    <row r="122" spans="1:96" ht="12.75" x14ac:dyDescent="0.2">
      <c r="A122" s="86"/>
      <c r="C122" s="115"/>
      <c r="D122" s="109">
        <v>3</v>
      </c>
      <c r="E122" s="106">
        <v>0.6</v>
      </c>
      <c r="G122" s="82" t="s">
        <v>8</v>
      </c>
      <c r="H122" s="21">
        <f t="shared" ref="H122:AB122" si="8">((H105-H88)*$E$122)+H88</f>
        <v>47.4</v>
      </c>
      <c r="I122" s="21">
        <f t="shared" si="8"/>
        <v>47.4</v>
      </c>
      <c r="J122" s="21">
        <f t="shared" si="8"/>
        <v>47.4</v>
      </c>
      <c r="K122" s="21">
        <f t="shared" si="8"/>
        <v>47.4</v>
      </c>
      <c r="L122" s="21">
        <f t="shared" si="8"/>
        <v>47.4</v>
      </c>
      <c r="M122" s="21">
        <f t="shared" si="8"/>
        <v>47.4</v>
      </c>
      <c r="N122" s="21">
        <f t="shared" si="8"/>
        <v>47.4</v>
      </c>
      <c r="O122" s="21">
        <f t="shared" si="8"/>
        <v>48.6</v>
      </c>
      <c r="P122" s="21">
        <f t="shared" si="8"/>
        <v>58.6</v>
      </c>
      <c r="Q122" s="21">
        <f t="shared" si="8"/>
        <v>67.599999999999994</v>
      </c>
      <c r="R122" s="21">
        <f t="shared" si="8"/>
        <v>76.400000000000006</v>
      </c>
      <c r="S122" s="21">
        <f t="shared" si="8"/>
        <v>84</v>
      </c>
      <c r="T122" s="21">
        <f t="shared" si="8"/>
        <v>91.2</v>
      </c>
      <c r="U122" s="21">
        <f t="shared" si="8"/>
        <v>98.8</v>
      </c>
      <c r="V122" s="21">
        <f t="shared" si="8"/>
        <v>106</v>
      </c>
      <c r="W122" s="21">
        <f t="shared" si="8"/>
        <v>112.6</v>
      </c>
      <c r="X122" s="21">
        <f t="shared" si="8"/>
        <v>118.8</v>
      </c>
      <c r="Y122" s="97">
        <f t="shared" si="8"/>
        <v>126</v>
      </c>
      <c r="Z122" s="21">
        <f t="shared" si="8"/>
        <v>0</v>
      </c>
      <c r="AA122" s="21">
        <f t="shared" si="8"/>
        <v>80</v>
      </c>
      <c r="AB122" s="21">
        <f t="shared" si="8"/>
        <v>96</v>
      </c>
      <c r="AC122" s="85"/>
    </row>
    <row r="123" spans="1:96" ht="12.75" x14ac:dyDescent="0.2">
      <c r="A123" s="86"/>
      <c r="C123" s="115"/>
      <c r="D123" s="109">
        <v>4</v>
      </c>
      <c r="E123" s="106">
        <v>0.3</v>
      </c>
      <c r="G123" s="82" t="s">
        <v>9</v>
      </c>
      <c r="H123" s="21">
        <f>((H106-H89)*$E$123)+H89</f>
        <v>36.299999999999997</v>
      </c>
      <c r="I123" s="21">
        <f t="shared" ref="I123:AB123" si="9">((I106-I89)*$E$122)+I89</f>
        <v>42.6</v>
      </c>
      <c r="J123" s="21">
        <f t="shared" si="9"/>
        <v>42.6</v>
      </c>
      <c r="K123" s="21">
        <f t="shared" si="9"/>
        <v>42.6</v>
      </c>
      <c r="L123" s="21">
        <f t="shared" si="9"/>
        <v>42.6</v>
      </c>
      <c r="M123" s="21">
        <f t="shared" si="9"/>
        <v>42.6</v>
      </c>
      <c r="N123" s="21">
        <f t="shared" si="9"/>
        <v>42.6</v>
      </c>
      <c r="O123" s="21">
        <f t="shared" si="9"/>
        <v>42.6</v>
      </c>
      <c r="P123" s="21">
        <f t="shared" si="9"/>
        <v>42.6</v>
      </c>
      <c r="Q123" s="21">
        <f t="shared" si="9"/>
        <v>42.6</v>
      </c>
      <c r="R123" s="21">
        <f t="shared" si="9"/>
        <v>42.6</v>
      </c>
      <c r="S123" s="21">
        <f t="shared" si="9"/>
        <v>57</v>
      </c>
      <c r="T123" s="21">
        <f t="shared" si="9"/>
        <v>57</v>
      </c>
      <c r="U123" s="21">
        <f t="shared" si="9"/>
        <v>57</v>
      </c>
      <c r="V123" s="21">
        <f t="shared" si="9"/>
        <v>57</v>
      </c>
      <c r="W123" s="21">
        <f t="shared" si="9"/>
        <v>75.2</v>
      </c>
      <c r="X123" s="21">
        <f t="shared" si="9"/>
        <v>75.2</v>
      </c>
      <c r="Y123" s="97">
        <f t="shared" si="9"/>
        <v>105</v>
      </c>
      <c r="Z123" s="21">
        <f t="shared" si="9"/>
        <v>0</v>
      </c>
      <c r="AA123" s="21">
        <f t="shared" si="9"/>
        <v>80</v>
      </c>
      <c r="AB123" s="21">
        <f t="shared" si="9"/>
        <v>96</v>
      </c>
      <c r="AC123" s="85"/>
    </row>
    <row r="124" spans="1:96" ht="12.75" x14ac:dyDescent="0.2">
      <c r="A124" s="86"/>
      <c r="C124" s="115"/>
      <c r="D124" s="109">
        <v>5</v>
      </c>
      <c r="E124" s="106">
        <v>0.2</v>
      </c>
      <c r="G124" s="82" t="s">
        <v>10</v>
      </c>
      <c r="H124" s="21">
        <f>((H107-H90)*$E$123)+H90</f>
        <v>50.5</v>
      </c>
      <c r="I124" s="21">
        <f t="shared" ref="I124:AB124" si="10">((I107-I90)*$E$123)+I90</f>
        <v>50.5</v>
      </c>
      <c r="J124" s="21">
        <f t="shared" si="10"/>
        <v>50.5</v>
      </c>
      <c r="K124" s="21">
        <f t="shared" si="10"/>
        <v>50.5</v>
      </c>
      <c r="L124" s="21">
        <f t="shared" si="10"/>
        <v>50.5</v>
      </c>
      <c r="M124" s="21">
        <f t="shared" si="10"/>
        <v>52.6</v>
      </c>
      <c r="N124" s="21">
        <f t="shared" si="10"/>
        <v>57.5</v>
      </c>
      <c r="O124" s="21">
        <f t="shared" si="10"/>
        <v>66.099999999999994</v>
      </c>
      <c r="P124" s="21">
        <f t="shared" si="10"/>
        <v>78</v>
      </c>
      <c r="Q124" s="21">
        <f t="shared" si="10"/>
        <v>89.2</v>
      </c>
      <c r="R124" s="21">
        <f t="shared" si="10"/>
        <v>100.2</v>
      </c>
      <c r="S124" s="21">
        <f t="shared" si="10"/>
        <v>110.6</v>
      </c>
      <c r="T124" s="21">
        <f t="shared" si="10"/>
        <v>122</v>
      </c>
      <c r="U124" s="21">
        <f t="shared" si="10"/>
        <v>132.5</v>
      </c>
      <c r="V124" s="21">
        <f t="shared" si="10"/>
        <v>142.6</v>
      </c>
      <c r="W124" s="21">
        <f t="shared" si="10"/>
        <v>150.69999999999999</v>
      </c>
      <c r="X124" s="21">
        <f t="shared" si="10"/>
        <v>158.9</v>
      </c>
      <c r="Y124" s="97">
        <f t="shared" si="10"/>
        <v>170</v>
      </c>
      <c r="Z124" s="21">
        <f t="shared" si="10"/>
        <v>0</v>
      </c>
      <c r="AA124" s="21">
        <f t="shared" si="10"/>
        <v>80</v>
      </c>
      <c r="AB124" s="21">
        <f t="shared" si="10"/>
        <v>96</v>
      </c>
      <c r="AC124" s="85"/>
    </row>
    <row r="125" spans="1:96" ht="12.75" customHeight="1" x14ac:dyDescent="0.2">
      <c r="A125" s="86"/>
      <c r="C125" s="115"/>
      <c r="D125" s="109">
        <v>6</v>
      </c>
      <c r="E125" s="106">
        <v>0</v>
      </c>
      <c r="G125" s="82" t="s">
        <v>11</v>
      </c>
      <c r="H125" s="21">
        <f t="shared" ref="H125:AB125" si="11">((H108-H91)*$E$124)+H91</f>
        <v>43</v>
      </c>
      <c r="I125" s="21">
        <f t="shared" si="11"/>
        <v>43</v>
      </c>
      <c r="J125" s="21">
        <f t="shared" si="11"/>
        <v>43</v>
      </c>
      <c r="K125" s="21">
        <f t="shared" si="11"/>
        <v>43</v>
      </c>
      <c r="L125" s="21">
        <f t="shared" si="11"/>
        <v>43</v>
      </c>
      <c r="M125" s="21">
        <f t="shared" si="11"/>
        <v>43</v>
      </c>
      <c r="N125" s="21">
        <f t="shared" si="11"/>
        <v>43</v>
      </c>
      <c r="O125" s="21">
        <f t="shared" si="11"/>
        <v>43</v>
      </c>
      <c r="P125" s="21">
        <f t="shared" si="11"/>
        <v>49.4</v>
      </c>
      <c r="Q125" s="21">
        <f t="shared" si="11"/>
        <v>49.4</v>
      </c>
      <c r="R125" s="21">
        <f t="shared" si="11"/>
        <v>49.4</v>
      </c>
      <c r="S125" s="21">
        <f t="shared" si="11"/>
        <v>77</v>
      </c>
      <c r="T125" s="21">
        <f t="shared" si="11"/>
        <v>77</v>
      </c>
      <c r="U125" s="21">
        <f t="shared" si="11"/>
        <v>77</v>
      </c>
      <c r="V125" s="21">
        <f t="shared" si="11"/>
        <v>77</v>
      </c>
      <c r="W125" s="21">
        <f t="shared" si="11"/>
        <v>123.4</v>
      </c>
      <c r="X125" s="21">
        <f t="shared" si="11"/>
        <v>123.4</v>
      </c>
      <c r="Y125" s="97">
        <f t="shared" si="11"/>
        <v>147</v>
      </c>
      <c r="Z125" s="21">
        <f t="shared" si="11"/>
        <v>0</v>
      </c>
      <c r="AA125" s="21">
        <f t="shared" si="11"/>
        <v>80</v>
      </c>
      <c r="AB125" s="21">
        <f t="shared" si="11"/>
        <v>96</v>
      </c>
      <c r="AC125" s="85"/>
    </row>
    <row r="126" spans="1:96" ht="13.5" thickBot="1" x14ac:dyDescent="0.25">
      <c r="A126" s="86"/>
      <c r="C126" s="116"/>
      <c r="D126" s="110">
        <v>7</v>
      </c>
      <c r="E126" s="107">
        <v>0</v>
      </c>
      <c r="G126" s="82" t="s">
        <v>12</v>
      </c>
      <c r="H126" s="21">
        <f t="shared" ref="H126:AB126" si="12">((H109-H92)*$E$124)+H92</f>
        <v>61.6</v>
      </c>
      <c r="I126" s="21">
        <f t="shared" si="12"/>
        <v>61.6</v>
      </c>
      <c r="J126" s="21">
        <f t="shared" si="12"/>
        <v>61.6</v>
      </c>
      <c r="K126" s="21">
        <f t="shared" si="12"/>
        <v>61.6</v>
      </c>
      <c r="L126" s="21">
        <f t="shared" si="12"/>
        <v>62.4</v>
      </c>
      <c r="M126" s="21">
        <f t="shared" si="12"/>
        <v>72.8</v>
      </c>
      <c r="N126" s="21">
        <f t="shared" si="12"/>
        <v>85</v>
      </c>
      <c r="O126" s="21">
        <f t="shared" si="12"/>
        <v>99.2</v>
      </c>
      <c r="P126" s="21">
        <f t="shared" si="12"/>
        <v>112.4</v>
      </c>
      <c r="Q126" s="21">
        <f t="shared" si="12"/>
        <v>125.4</v>
      </c>
      <c r="R126" s="21">
        <f t="shared" si="12"/>
        <v>137</v>
      </c>
      <c r="S126" s="21">
        <f t="shared" si="12"/>
        <v>148.6</v>
      </c>
      <c r="T126" s="21">
        <f t="shared" si="12"/>
        <v>160.19999999999999</v>
      </c>
      <c r="U126" s="21">
        <f t="shared" si="12"/>
        <v>171.6</v>
      </c>
      <c r="V126" s="21">
        <f t="shared" si="12"/>
        <v>185.4</v>
      </c>
      <c r="W126" s="21">
        <f t="shared" si="12"/>
        <v>196.8</v>
      </c>
      <c r="X126" s="21">
        <f t="shared" si="12"/>
        <v>204</v>
      </c>
      <c r="Y126" s="97">
        <f t="shared" si="12"/>
        <v>210</v>
      </c>
      <c r="Z126" s="21">
        <f t="shared" si="12"/>
        <v>0</v>
      </c>
      <c r="AA126" s="21">
        <f t="shared" si="12"/>
        <v>80</v>
      </c>
      <c r="AB126" s="21">
        <f t="shared" si="12"/>
        <v>96</v>
      </c>
      <c r="AC126" s="85"/>
    </row>
    <row r="127" spans="1:96" ht="12.75" x14ac:dyDescent="0.2">
      <c r="A127" s="86"/>
      <c r="B127" s="85"/>
      <c r="C127" s="85"/>
      <c r="G127" s="82" t="s">
        <v>13</v>
      </c>
      <c r="H127" s="21">
        <f t="shared" ref="H127:AB127" si="13">((H110-H93)*$E$125)+H93</f>
        <v>50</v>
      </c>
      <c r="I127" s="21">
        <f t="shared" si="13"/>
        <v>50</v>
      </c>
      <c r="J127" s="21">
        <f t="shared" si="13"/>
        <v>50</v>
      </c>
      <c r="K127" s="21">
        <f t="shared" si="13"/>
        <v>50</v>
      </c>
      <c r="L127" s="21">
        <f t="shared" si="13"/>
        <v>50</v>
      </c>
      <c r="M127" s="21">
        <f t="shared" si="13"/>
        <v>50</v>
      </c>
      <c r="N127" s="21">
        <f t="shared" si="13"/>
        <v>50</v>
      </c>
      <c r="O127" s="21">
        <f t="shared" si="13"/>
        <v>50</v>
      </c>
      <c r="P127" s="21">
        <f t="shared" si="13"/>
        <v>71</v>
      </c>
      <c r="Q127" s="21">
        <f t="shared" si="13"/>
        <v>71</v>
      </c>
      <c r="R127" s="21">
        <f t="shared" si="13"/>
        <v>71</v>
      </c>
      <c r="S127" s="21">
        <f t="shared" si="13"/>
        <v>122</v>
      </c>
      <c r="T127" s="21">
        <f t="shared" si="13"/>
        <v>122</v>
      </c>
      <c r="U127" s="21">
        <f t="shared" si="13"/>
        <v>122</v>
      </c>
      <c r="V127" s="21">
        <f t="shared" si="13"/>
        <v>122</v>
      </c>
      <c r="W127" s="21">
        <f t="shared" si="13"/>
        <v>160</v>
      </c>
      <c r="X127" s="21">
        <f t="shared" si="13"/>
        <v>160</v>
      </c>
      <c r="Y127" s="97">
        <f t="shared" si="13"/>
        <v>193</v>
      </c>
      <c r="Z127" s="21">
        <f t="shared" si="13"/>
        <v>0</v>
      </c>
      <c r="AA127" s="21">
        <f t="shared" si="13"/>
        <v>80</v>
      </c>
      <c r="AB127" s="21">
        <f t="shared" si="13"/>
        <v>96</v>
      </c>
      <c r="AC127" s="85"/>
    </row>
    <row r="128" spans="1:96" ht="12.75" x14ac:dyDescent="0.2">
      <c r="A128" s="86"/>
      <c r="G128" s="82" t="s">
        <v>14</v>
      </c>
      <c r="H128" s="21">
        <f t="shared" ref="H128:AB128" si="14">((H111-H94)*$E$125)+H94</f>
        <v>72</v>
      </c>
      <c r="I128" s="21">
        <f t="shared" si="14"/>
        <v>72</v>
      </c>
      <c r="J128" s="21">
        <f t="shared" si="14"/>
        <v>72</v>
      </c>
      <c r="K128" s="21">
        <f t="shared" si="14"/>
        <v>72</v>
      </c>
      <c r="L128" s="21">
        <f t="shared" si="14"/>
        <v>76</v>
      </c>
      <c r="M128" s="21">
        <f t="shared" si="14"/>
        <v>95</v>
      </c>
      <c r="N128" s="21">
        <f t="shared" si="14"/>
        <v>115</v>
      </c>
      <c r="O128" s="21">
        <f t="shared" si="14"/>
        <v>133</v>
      </c>
      <c r="P128" s="21">
        <f t="shared" si="14"/>
        <v>148</v>
      </c>
      <c r="Q128" s="21">
        <f t="shared" si="14"/>
        <v>161</v>
      </c>
      <c r="R128" s="21">
        <f t="shared" si="14"/>
        <v>174</v>
      </c>
      <c r="S128" s="21">
        <f t="shared" si="14"/>
        <v>188</v>
      </c>
      <c r="T128" s="21">
        <f t="shared" si="14"/>
        <v>201</v>
      </c>
      <c r="U128" s="21">
        <f t="shared" si="14"/>
        <v>208</v>
      </c>
      <c r="V128" s="21">
        <f t="shared" si="14"/>
        <v>215</v>
      </c>
      <c r="W128" s="21">
        <f t="shared" si="14"/>
        <v>222</v>
      </c>
      <c r="X128" s="21">
        <f t="shared" si="14"/>
        <v>229</v>
      </c>
      <c r="Y128" s="97">
        <f t="shared" si="14"/>
        <v>234</v>
      </c>
      <c r="Z128" s="21">
        <f t="shared" si="14"/>
        <v>0</v>
      </c>
      <c r="AA128" s="21">
        <f t="shared" si="14"/>
        <v>80</v>
      </c>
      <c r="AB128" s="21">
        <f t="shared" si="14"/>
        <v>96</v>
      </c>
      <c r="AC128" s="85"/>
    </row>
    <row r="129" spans="1:29" ht="12.75" x14ac:dyDescent="0.2">
      <c r="A129" s="86"/>
      <c r="G129" s="82" t="s">
        <v>15</v>
      </c>
      <c r="H129" s="21">
        <f t="shared" ref="H129:AB129" si="15">((H112-H95)*$E$126)+H95</f>
        <v>65</v>
      </c>
      <c r="I129" s="21">
        <f t="shared" si="15"/>
        <v>65</v>
      </c>
      <c r="J129" s="21">
        <f t="shared" si="15"/>
        <v>65</v>
      </c>
      <c r="K129" s="21">
        <f t="shared" si="15"/>
        <v>65</v>
      </c>
      <c r="L129" s="21">
        <f t="shared" si="15"/>
        <v>65</v>
      </c>
      <c r="M129" s="21">
        <f t="shared" si="15"/>
        <v>71</v>
      </c>
      <c r="N129" s="21">
        <f t="shared" si="15"/>
        <v>71</v>
      </c>
      <c r="O129" s="21">
        <f t="shared" si="15"/>
        <v>71</v>
      </c>
      <c r="P129" s="21">
        <f t="shared" si="15"/>
        <v>99</v>
      </c>
      <c r="Q129" s="21">
        <f t="shared" si="15"/>
        <v>122</v>
      </c>
      <c r="R129" s="21">
        <f t="shared" si="15"/>
        <v>122</v>
      </c>
      <c r="S129" s="21">
        <f t="shared" si="15"/>
        <v>160</v>
      </c>
      <c r="T129" s="21">
        <f t="shared" si="15"/>
        <v>160</v>
      </c>
      <c r="U129" s="21">
        <f t="shared" si="15"/>
        <v>160</v>
      </c>
      <c r="V129" s="21">
        <f t="shared" si="15"/>
        <v>160</v>
      </c>
      <c r="W129" s="21">
        <f t="shared" si="15"/>
        <v>204</v>
      </c>
      <c r="X129" s="21">
        <f t="shared" si="15"/>
        <v>204</v>
      </c>
      <c r="Y129" s="97">
        <f t="shared" si="15"/>
        <v>220</v>
      </c>
      <c r="Z129" s="21">
        <f t="shared" si="15"/>
        <v>0</v>
      </c>
      <c r="AA129" s="21">
        <f t="shared" si="15"/>
        <v>80</v>
      </c>
      <c r="AB129" s="21">
        <f t="shared" si="15"/>
        <v>96</v>
      </c>
      <c r="AC129" s="85"/>
    </row>
    <row r="130" spans="1:29" ht="12.75" x14ac:dyDescent="0.2">
      <c r="A130" s="86"/>
      <c r="G130" s="82" t="s">
        <v>16</v>
      </c>
      <c r="H130" s="21">
        <f t="shared" ref="H130:AB130" si="16">((H113-H96)*$E$126)+H96</f>
        <v>255</v>
      </c>
      <c r="I130" s="21">
        <f t="shared" si="16"/>
        <v>255</v>
      </c>
      <c r="J130" s="21">
        <f t="shared" si="16"/>
        <v>255</v>
      </c>
      <c r="K130" s="21">
        <f t="shared" si="16"/>
        <v>255</v>
      </c>
      <c r="L130" s="21">
        <f t="shared" si="16"/>
        <v>255</v>
      </c>
      <c r="M130" s="21">
        <f t="shared" si="16"/>
        <v>255</v>
      </c>
      <c r="N130" s="21">
        <f t="shared" si="16"/>
        <v>255</v>
      </c>
      <c r="O130" s="21">
        <f t="shared" si="16"/>
        <v>255</v>
      </c>
      <c r="P130" s="21">
        <f t="shared" si="16"/>
        <v>255</v>
      </c>
      <c r="Q130" s="21">
        <f t="shared" si="16"/>
        <v>255</v>
      </c>
      <c r="R130" s="21">
        <f t="shared" si="16"/>
        <v>255</v>
      </c>
      <c r="S130" s="21">
        <f t="shared" si="16"/>
        <v>255</v>
      </c>
      <c r="T130" s="21">
        <f t="shared" si="16"/>
        <v>255</v>
      </c>
      <c r="U130" s="21">
        <f t="shared" si="16"/>
        <v>255</v>
      </c>
      <c r="V130" s="21">
        <f t="shared" si="16"/>
        <v>255</v>
      </c>
      <c r="W130" s="21">
        <f t="shared" si="16"/>
        <v>255</v>
      </c>
      <c r="X130" s="21">
        <f t="shared" si="16"/>
        <v>255</v>
      </c>
      <c r="Y130" s="97">
        <f t="shared" si="16"/>
        <v>255</v>
      </c>
      <c r="Z130" s="21">
        <f t="shared" si="16"/>
        <v>0</v>
      </c>
      <c r="AA130" s="21">
        <f t="shared" si="16"/>
        <v>80</v>
      </c>
      <c r="AB130" s="21">
        <f t="shared" si="16"/>
        <v>96</v>
      </c>
      <c r="AC130" s="85"/>
    </row>
    <row r="131" spans="1:29" ht="12.75" x14ac:dyDescent="0.2">
      <c r="A131" s="8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91"/>
      <c r="Y131" s="72"/>
      <c r="Z131" s="72"/>
      <c r="AA131" s="72"/>
      <c r="AB131" s="72"/>
      <c r="AC131" s="85"/>
    </row>
    <row r="132" spans="1:29" ht="12.75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91"/>
      <c r="Y132" s="85"/>
      <c r="Z132" s="85"/>
      <c r="AA132" s="85"/>
    </row>
    <row r="133" spans="1:29" ht="12.75" x14ac:dyDescent="0.2">
      <c r="X133" s="81"/>
    </row>
    <row r="134" spans="1:29" ht="12.75" x14ac:dyDescent="0.2">
      <c r="X134" s="81"/>
      <c r="Z134" s="85"/>
      <c r="AA134" s="85"/>
    </row>
    <row r="135" spans="1:29" ht="12.75" x14ac:dyDescent="0.2">
      <c r="A135" s="4"/>
      <c r="B135" s="4"/>
      <c r="C135" s="4"/>
      <c r="D135" s="4"/>
      <c r="E135" s="4"/>
      <c r="G135" s="4"/>
      <c r="I135" s="4"/>
      <c r="X135" s="81"/>
    </row>
    <row r="136" spans="1:29" ht="12.75" x14ac:dyDescent="0.2">
      <c r="A136" s="4"/>
      <c r="B136" s="4"/>
      <c r="C136" s="4"/>
      <c r="D136" s="4"/>
      <c r="E136" s="4"/>
      <c r="F136" s="4"/>
      <c r="G136" s="4"/>
      <c r="H136" s="14"/>
      <c r="I136" s="4"/>
      <c r="X136" s="81"/>
    </row>
    <row r="137" spans="1:29" ht="12.75" x14ac:dyDescent="0.2">
      <c r="A137" s="4"/>
      <c r="B137" s="4"/>
      <c r="C137" s="4"/>
      <c r="D137" s="4"/>
      <c r="F137" s="4"/>
      <c r="G137" s="4"/>
      <c r="H137" s="14"/>
      <c r="I137" s="4"/>
      <c r="X137" s="81"/>
    </row>
    <row r="138" spans="1:29" ht="12.75" x14ac:dyDescent="0.2">
      <c r="A138" s="4"/>
      <c r="B138" s="4"/>
      <c r="C138" s="4"/>
      <c r="D138" s="4"/>
      <c r="F138" s="4"/>
      <c r="G138" s="4"/>
      <c r="H138" s="14"/>
      <c r="I138" s="4"/>
      <c r="X138" s="81"/>
    </row>
    <row r="140" spans="1:29" ht="15.75" customHeight="1" x14ac:dyDescent="0.2">
      <c r="X140"/>
    </row>
    <row r="141" spans="1:29" ht="15.75" customHeight="1" x14ac:dyDescent="0.2">
      <c r="X141"/>
    </row>
    <row r="142" spans="1:29" ht="15.75" customHeight="1" x14ac:dyDescent="0.2">
      <c r="X142"/>
    </row>
    <row r="143" spans="1:29" ht="12.75" x14ac:dyDescent="0.2">
      <c r="A143" s="4"/>
      <c r="B143" s="4"/>
      <c r="C143" s="4"/>
      <c r="D143" s="4"/>
      <c r="F143" s="4"/>
      <c r="G143" s="4"/>
      <c r="H143" s="14"/>
      <c r="I143" s="4"/>
      <c r="X143" s="81"/>
    </row>
    <row r="144" spans="1:29" ht="12.75" x14ac:dyDescent="0.2">
      <c r="B144" s="4"/>
      <c r="C144" s="4"/>
      <c r="D144" s="4"/>
      <c r="F144" s="4"/>
      <c r="G144" s="4"/>
      <c r="H144" s="14"/>
      <c r="I144" s="4"/>
      <c r="X144" s="81"/>
    </row>
    <row r="145" spans="2:24" ht="12.75" x14ac:dyDescent="0.2">
      <c r="B145" s="4"/>
      <c r="C145" s="4"/>
      <c r="D145" s="4"/>
      <c r="F145" s="4"/>
      <c r="H145" s="14"/>
      <c r="I145" s="4"/>
      <c r="X145" s="81"/>
    </row>
    <row r="146" spans="2:24" ht="12.75" x14ac:dyDescent="0.2">
      <c r="B146" s="4"/>
      <c r="C146" s="4"/>
      <c r="D146" s="4"/>
      <c r="F146" s="4"/>
      <c r="H146" s="14"/>
      <c r="I146" s="4"/>
      <c r="X146" s="81"/>
    </row>
    <row r="147" spans="2:24" ht="12.75" x14ac:dyDescent="0.2">
      <c r="B147" s="4"/>
      <c r="C147" s="4"/>
      <c r="D147" s="4"/>
      <c r="F147" s="4"/>
      <c r="H147" s="14"/>
      <c r="I147" s="4"/>
      <c r="X147" s="81"/>
    </row>
    <row r="148" spans="2:24" ht="12.75" x14ac:dyDescent="0.2">
      <c r="B148" s="4"/>
      <c r="C148" s="4"/>
      <c r="D148" s="4"/>
      <c r="F148" s="4"/>
      <c r="H148" s="14"/>
      <c r="I148" s="4"/>
      <c r="X148" s="81"/>
    </row>
    <row r="149" spans="2:24" ht="12.75" x14ac:dyDescent="0.2">
      <c r="X149" s="81"/>
    </row>
    <row r="150" spans="2:24" ht="12.75" x14ac:dyDescent="0.2">
      <c r="X150" s="81"/>
    </row>
    <row r="151" spans="2:24" ht="12.75" x14ac:dyDescent="0.2">
      <c r="X151" s="81"/>
    </row>
    <row r="152" spans="2:24" ht="12.75" x14ac:dyDescent="0.2">
      <c r="X152" s="81"/>
    </row>
    <row r="153" spans="2:24" ht="12.75" x14ac:dyDescent="0.2">
      <c r="X153" s="81"/>
    </row>
    <row r="154" spans="2:24" ht="12.75" x14ac:dyDescent="0.2">
      <c r="X154" s="81"/>
    </row>
    <row r="155" spans="2:24" ht="12.75" x14ac:dyDescent="0.2">
      <c r="X155" s="81"/>
    </row>
    <row r="156" spans="2:24" ht="12.75" x14ac:dyDescent="0.2">
      <c r="X156" s="81"/>
    </row>
    <row r="157" spans="2:24" ht="12.75" x14ac:dyDescent="0.2">
      <c r="X157" s="81"/>
    </row>
    <row r="158" spans="2:24" ht="12.75" x14ac:dyDescent="0.2">
      <c r="X158" s="81"/>
    </row>
    <row r="159" spans="2:24" ht="12.75" x14ac:dyDescent="0.2">
      <c r="X159" s="81"/>
    </row>
    <row r="160" spans="2:24" ht="12.75" x14ac:dyDescent="0.2">
      <c r="X160" s="81"/>
    </row>
    <row r="161" spans="24:24" ht="12.75" x14ac:dyDescent="0.2">
      <c r="X161" s="81"/>
    </row>
    <row r="162" spans="24:24" ht="12.75" x14ac:dyDescent="0.2">
      <c r="X162" s="81"/>
    </row>
    <row r="163" spans="24:24" ht="12.75" x14ac:dyDescent="0.2">
      <c r="X163" s="81"/>
    </row>
    <row r="164" spans="24:24" ht="12.75" x14ac:dyDescent="0.2">
      <c r="X164" s="81"/>
    </row>
    <row r="165" spans="24:24" ht="12.75" x14ac:dyDescent="0.2">
      <c r="X165" s="81"/>
    </row>
    <row r="166" spans="24:24" ht="12.75" x14ac:dyDescent="0.2">
      <c r="X166" s="81"/>
    </row>
    <row r="167" spans="24:24" ht="12.75" x14ac:dyDescent="0.2">
      <c r="X167" s="81"/>
    </row>
    <row r="168" spans="24:24" ht="12.75" x14ac:dyDescent="0.2">
      <c r="X168" s="81"/>
    </row>
    <row r="169" spans="24:24" ht="12.75" x14ac:dyDescent="0.2">
      <c r="X169" s="81"/>
    </row>
    <row r="170" spans="24:24" ht="12.75" x14ac:dyDescent="0.2">
      <c r="X170" s="81"/>
    </row>
    <row r="171" spans="24:24" ht="12.75" x14ac:dyDescent="0.2">
      <c r="X171" s="81"/>
    </row>
    <row r="172" spans="24:24" ht="12.75" x14ac:dyDescent="0.2">
      <c r="X172" s="81"/>
    </row>
    <row r="173" spans="24:24" ht="12.75" x14ac:dyDescent="0.2">
      <c r="X173" s="81"/>
    </row>
    <row r="174" spans="24:24" ht="12.75" x14ac:dyDescent="0.2">
      <c r="X174" s="81"/>
    </row>
    <row r="175" spans="24:24" ht="12.75" x14ac:dyDescent="0.2">
      <c r="X175" s="81"/>
    </row>
    <row r="176" spans="24:24" ht="12.75" x14ac:dyDescent="0.2">
      <c r="X176" s="81"/>
    </row>
    <row r="177" spans="24:24" ht="12.75" x14ac:dyDescent="0.2">
      <c r="X177" s="81"/>
    </row>
    <row r="178" spans="24:24" ht="12.75" x14ac:dyDescent="0.2">
      <c r="X178" s="81"/>
    </row>
    <row r="179" spans="24:24" ht="12.75" x14ac:dyDescent="0.2">
      <c r="X179" s="81"/>
    </row>
    <row r="180" spans="24:24" ht="12.75" x14ac:dyDescent="0.2">
      <c r="X180" s="81"/>
    </row>
    <row r="181" spans="24:24" ht="12.75" x14ac:dyDescent="0.2">
      <c r="X181" s="81"/>
    </row>
    <row r="182" spans="24:24" ht="12.75" x14ac:dyDescent="0.2">
      <c r="X182" s="81"/>
    </row>
    <row r="183" spans="24:24" ht="12.75" x14ac:dyDescent="0.2">
      <c r="X183" s="81"/>
    </row>
    <row r="184" spans="24:24" ht="12.75" x14ac:dyDescent="0.2">
      <c r="X184" s="81"/>
    </row>
    <row r="185" spans="24:24" ht="12.75" x14ac:dyDescent="0.2">
      <c r="X185" s="81"/>
    </row>
    <row r="186" spans="24:24" ht="12.75" x14ac:dyDescent="0.2">
      <c r="X186" s="81"/>
    </row>
    <row r="187" spans="24:24" ht="12.75" x14ac:dyDescent="0.2">
      <c r="X187" s="81"/>
    </row>
    <row r="188" spans="24:24" ht="12.75" x14ac:dyDescent="0.2">
      <c r="X188" s="81"/>
    </row>
    <row r="189" spans="24:24" ht="12.75" x14ac:dyDescent="0.2">
      <c r="X189" s="81"/>
    </row>
    <row r="190" spans="24:24" ht="12.75" x14ac:dyDescent="0.2">
      <c r="X190" s="81"/>
    </row>
    <row r="191" spans="24:24" ht="12.75" x14ac:dyDescent="0.2">
      <c r="X191" s="81"/>
    </row>
    <row r="192" spans="24:24" ht="12.75" x14ac:dyDescent="0.2">
      <c r="X192" s="81"/>
    </row>
    <row r="193" spans="24:24" ht="12.75" x14ac:dyDescent="0.2">
      <c r="X193" s="81"/>
    </row>
    <row r="194" spans="24:24" ht="12.75" x14ac:dyDescent="0.2">
      <c r="X194" s="81"/>
    </row>
    <row r="195" spans="24:24" ht="12.75" x14ac:dyDescent="0.2">
      <c r="X195" s="81"/>
    </row>
    <row r="196" spans="24:24" ht="12.75" x14ac:dyDescent="0.2">
      <c r="X196" s="81"/>
    </row>
    <row r="197" spans="24:24" ht="12.75" x14ac:dyDescent="0.2">
      <c r="X197" s="81"/>
    </row>
    <row r="198" spans="24:24" ht="12.75" x14ac:dyDescent="0.2">
      <c r="X198" s="81"/>
    </row>
    <row r="199" spans="24:24" ht="12.75" x14ac:dyDescent="0.2">
      <c r="X199" s="81"/>
    </row>
    <row r="200" spans="24:24" ht="12.75" x14ac:dyDescent="0.2">
      <c r="X200" s="81"/>
    </row>
    <row r="201" spans="24:24" ht="12.75" x14ac:dyDescent="0.2">
      <c r="X201" s="81"/>
    </row>
    <row r="202" spans="24:24" ht="12.75" x14ac:dyDescent="0.2">
      <c r="X202" s="81"/>
    </row>
    <row r="203" spans="24:24" ht="12.75" x14ac:dyDescent="0.2">
      <c r="X203" s="81"/>
    </row>
    <row r="204" spans="24:24" ht="12.75" x14ac:dyDescent="0.2">
      <c r="X204" s="81"/>
    </row>
    <row r="205" spans="24:24" ht="12.75" x14ac:dyDescent="0.2">
      <c r="X205" s="81"/>
    </row>
    <row r="206" spans="24:24" ht="12.75" x14ac:dyDescent="0.2">
      <c r="X206" s="81"/>
    </row>
    <row r="207" spans="24:24" ht="12.75" x14ac:dyDescent="0.2">
      <c r="X207" s="81"/>
    </row>
    <row r="208" spans="24:24" ht="12.75" x14ac:dyDescent="0.2">
      <c r="X208" s="81"/>
    </row>
    <row r="209" spans="24:24" ht="12.75" x14ac:dyDescent="0.2">
      <c r="X209" s="81"/>
    </row>
    <row r="210" spans="24:24" ht="12.75" x14ac:dyDescent="0.2">
      <c r="X210" s="81"/>
    </row>
    <row r="211" spans="24:24" ht="12.75" x14ac:dyDescent="0.2">
      <c r="X211" s="81"/>
    </row>
    <row r="212" spans="24:24" ht="12.75" x14ac:dyDescent="0.2">
      <c r="X212" s="81"/>
    </row>
    <row r="213" spans="24:24" ht="12.75" x14ac:dyDescent="0.2">
      <c r="X213" s="81"/>
    </row>
    <row r="214" spans="24:24" ht="12.75" x14ac:dyDescent="0.2">
      <c r="X214" s="81"/>
    </row>
    <row r="215" spans="24:24" ht="12.75" x14ac:dyDescent="0.2">
      <c r="X215" s="81"/>
    </row>
    <row r="216" spans="24:24" ht="12.75" x14ac:dyDescent="0.2">
      <c r="X216" s="81"/>
    </row>
    <row r="217" spans="24:24" ht="12.75" x14ac:dyDescent="0.2">
      <c r="X217" s="81"/>
    </row>
    <row r="218" spans="24:24" ht="12.75" x14ac:dyDescent="0.2">
      <c r="X218" s="81"/>
    </row>
    <row r="219" spans="24:24" ht="12.75" x14ac:dyDescent="0.2">
      <c r="X219" s="81"/>
    </row>
    <row r="220" spans="24:24" ht="12.75" x14ac:dyDescent="0.2">
      <c r="X220" s="81"/>
    </row>
    <row r="221" spans="24:24" ht="12.75" x14ac:dyDescent="0.2">
      <c r="X221" s="81"/>
    </row>
    <row r="222" spans="24:24" ht="12.75" x14ac:dyDescent="0.2">
      <c r="X222" s="81"/>
    </row>
    <row r="223" spans="24:24" ht="12.75" x14ac:dyDescent="0.2">
      <c r="X223" s="81"/>
    </row>
    <row r="224" spans="24:24" ht="12.75" x14ac:dyDescent="0.2">
      <c r="X224" s="81"/>
    </row>
    <row r="225" spans="24:24" ht="12.75" x14ac:dyDescent="0.2">
      <c r="X225" s="81"/>
    </row>
    <row r="226" spans="24:24" ht="12.75" x14ac:dyDescent="0.2">
      <c r="X226" s="81"/>
    </row>
    <row r="227" spans="24:24" ht="12.75" x14ac:dyDescent="0.2">
      <c r="X227" s="81"/>
    </row>
    <row r="228" spans="24:24" ht="12.75" x14ac:dyDescent="0.2">
      <c r="X228" s="81"/>
    </row>
    <row r="229" spans="24:24" ht="12.75" x14ac:dyDescent="0.2">
      <c r="X229" s="81"/>
    </row>
    <row r="230" spans="24:24" ht="12.75" x14ac:dyDescent="0.2">
      <c r="X230" s="81"/>
    </row>
    <row r="231" spans="24:24" ht="12.75" x14ac:dyDescent="0.2">
      <c r="X231" s="81"/>
    </row>
    <row r="232" spans="24:24" ht="12.75" x14ac:dyDescent="0.2">
      <c r="X232" s="81"/>
    </row>
    <row r="233" spans="24:24" ht="12.75" x14ac:dyDescent="0.2">
      <c r="X233" s="81"/>
    </row>
    <row r="234" spans="24:24" ht="12.75" x14ac:dyDescent="0.2">
      <c r="X234" s="81"/>
    </row>
    <row r="235" spans="24:24" ht="12.75" x14ac:dyDescent="0.2">
      <c r="X235" s="81"/>
    </row>
    <row r="236" spans="24:24" ht="12.75" x14ac:dyDescent="0.2">
      <c r="X236" s="81"/>
    </row>
    <row r="237" spans="24:24" ht="12.75" x14ac:dyDescent="0.2">
      <c r="X237" s="81"/>
    </row>
    <row r="238" spans="24:24" ht="12.75" x14ac:dyDescent="0.2">
      <c r="X238" s="81"/>
    </row>
    <row r="239" spans="24:24" ht="12.75" x14ac:dyDescent="0.2">
      <c r="X239" s="81"/>
    </row>
    <row r="240" spans="24:24" ht="12.75" x14ac:dyDescent="0.2">
      <c r="X240" s="81"/>
    </row>
    <row r="241" spans="24:24" ht="12.75" x14ac:dyDescent="0.2">
      <c r="X241" s="81"/>
    </row>
    <row r="242" spans="24:24" ht="12.75" x14ac:dyDescent="0.2">
      <c r="X242" s="81"/>
    </row>
    <row r="243" spans="24:24" ht="12.75" x14ac:dyDescent="0.2">
      <c r="X243" s="81"/>
    </row>
    <row r="244" spans="24:24" ht="12.75" x14ac:dyDescent="0.2">
      <c r="X244" s="81"/>
    </row>
    <row r="245" spans="24:24" ht="12.75" x14ac:dyDescent="0.2">
      <c r="X245" s="81"/>
    </row>
    <row r="246" spans="24:24" ht="12.75" x14ac:dyDescent="0.2">
      <c r="X246" s="81"/>
    </row>
    <row r="247" spans="24:24" ht="12.75" x14ac:dyDescent="0.2">
      <c r="X247" s="81"/>
    </row>
    <row r="248" spans="24:24" ht="12.75" x14ac:dyDescent="0.2">
      <c r="X248" s="81"/>
    </row>
    <row r="249" spans="24:24" ht="12.75" x14ac:dyDescent="0.2">
      <c r="X249" s="81"/>
    </row>
    <row r="250" spans="24:24" ht="12.75" x14ac:dyDescent="0.2">
      <c r="X250" s="81"/>
    </row>
    <row r="251" spans="24:24" ht="12.75" x14ac:dyDescent="0.2">
      <c r="X251" s="81"/>
    </row>
    <row r="252" spans="24:24" ht="12.75" x14ac:dyDescent="0.2">
      <c r="X252" s="81"/>
    </row>
    <row r="253" spans="24:24" ht="12.75" x14ac:dyDescent="0.2">
      <c r="X253" s="81"/>
    </row>
    <row r="254" spans="24:24" ht="12.75" x14ac:dyDescent="0.2">
      <c r="X254" s="81"/>
    </row>
    <row r="255" spans="24:24" ht="12.75" x14ac:dyDescent="0.2">
      <c r="X255" s="81"/>
    </row>
    <row r="256" spans="24:24" ht="12.75" x14ac:dyDescent="0.2">
      <c r="X256" s="81"/>
    </row>
    <row r="257" spans="24:24" ht="12.75" x14ac:dyDescent="0.2">
      <c r="X257" s="81"/>
    </row>
    <row r="258" spans="24:24" ht="12.75" x14ac:dyDescent="0.2">
      <c r="X258" s="81"/>
    </row>
    <row r="259" spans="24:24" ht="12.75" x14ac:dyDescent="0.2">
      <c r="X259" s="81"/>
    </row>
    <row r="260" spans="24:24" ht="12.75" x14ac:dyDescent="0.2">
      <c r="X260" s="81"/>
    </row>
    <row r="261" spans="24:24" ht="12.75" x14ac:dyDescent="0.2">
      <c r="X261" s="81"/>
    </row>
    <row r="262" spans="24:24" ht="12.75" x14ac:dyDescent="0.2">
      <c r="X262" s="81"/>
    </row>
    <row r="263" spans="24:24" ht="12.75" x14ac:dyDescent="0.2">
      <c r="X263" s="81"/>
    </row>
    <row r="264" spans="24:24" ht="12.75" x14ac:dyDescent="0.2">
      <c r="X264" s="81"/>
    </row>
    <row r="265" spans="24:24" ht="12.75" x14ac:dyDescent="0.2">
      <c r="X265" s="81"/>
    </row>
    <row r="266" spans="24:24" ht="12.75" x14ac:dyDescent="0.2">
      <c r="X266" s="81"/>
    </row>
    <row r="267" spans="24:24" ht="12.75" x14ac:dyDescent="0.2">
      <c r="X267" s="81"/>
    </row>
    <row r="268" spans="24:24" ht="12.75" x14ac:dyDescent="0.2">
      <c r="X268" s="81"/>
    </row>
    <row r="269" spans="24:24" ht="12.75" x14ac:dyDescent="0.2">
      <c r="X269" s="81"/>
    </row>
    <row r="270" spans="24:24" ht="12.75" x14ac:dyDescent="0.2">
      <c r="X270" s="81"/>
    </row>
    <row r="271" spans="24:24" ht="12.75" x14ac:dyDescent="0.2">
      <c r="X271" s="81"/>
    </row>
    <row r="272" spans="24:24" ht="12.75" x14ac:dyDescent="0.2">
      <c r="X272" s="81"/>
    </row>
    <row r="273" spans="24:24" ht="12.75" x14ac:dyDescent="0.2">
      <c r="X273" s="81"/>
    </row>
    <row r="274" spans="24:24" ht="12.75" x14ac:dyDescent="0.2">
      <c r="X274" s="81"/>
    </row>
    <row r="275" spans="24:24" ht="12.75" x14ac:dyDescent="0.2">
      <c r="X275" s="81"/>
    </row>
    <row r="276" spans="24:24" ht="12.75" x14ac:dyDescent="0.2">
      <c r="X276" s="81"/>
    </row>
    <row r="277" spans="24:24" ht="12.75" x14ac:dyDescent="0.2">
      <c r="X277" s="81"/>
    </row>
    <row r="278" spans="24:24" ht="12.75" x14ac:dyDescent="0.2">
      <c r="X278" s="81"/>
    </row>
    <row r="279" spans="24:24" ht="12.75" x14ac:dyDescent="0.2">
      <c r="X279" s="81"/>
    </row>
    <row r="280" spans="24:24" ht="12.75" x14ac:dyDescent="0.2">
      <c r="X280" s="81"/>
    </row>
    <row r="281" spans="24:24" ht="12.75" x14ac:dyDescent="0.2">
      <c r="X281" s="81"/>
    </row>
    <row r="282" spans="24:24" ht="12.75" x14ac:dyDescent="0.2">
      <c r="X282" s="81"/>
    </row>
    <row r="283" spans="24:24" ht="12.75" x14ac:dyDescent="0.2">
      <c r="X283" s="81"/>
    </row>
    <row r="284" spans="24:24" ht="12.75" x14ac:dyDescent="0.2">
      <c r="X284" s="81"/>
    </row>
    <row r="285" spans="24:24" ht="12.75" x14ac:dyDescent="0.2">
      <c r="X285" s="81"/>
    </row>
    <row r="286" spans="24:24" ht="12.75" x14ac:dyDescent="0.2">
      <c r="X286" s="81"/>
    </row>
    <row r="287" spans="24:24" ht="12.75" x14ac:dyDescent="0.2">
      <c r="X287" s="81"/>
    </row>
    <row r="288" spans="24:24" ht="12.75" x14ac:dyDescent="0.2">
      <c r="X288" s="81"/>
    </row>
    <row r="289" spans="24:24" ht="12.75" x14ac:dyDescent="0.2">
      <c r="X289" s="81"/>
    </row>
    <row r="290" spans="24:24" ht="12.75" x14ac:dyDescent="0.2">
      <c r="X290" s="81"/>
    </row>
    <row r="291" spans="24:24" ht="12.75" x14ac:dyDescent="0.2">
      <c r="X291" s="81"/>
    </row>
    <row r="292" spans="24:24" ht="12.75" x14ac:dyDescent="0.2">
      <c r="X292" s="81"/>
    </row>
    <row r="293" spans="24:24" ht="12.75" x14ac:dyDescent="0.2">
      <c r="X293" s="81"/>
    </row>
    <row r="294" spans="24:24" ht="12.75" x14ac:dyDescent="0.2">
      <c r="X294" s="81"/>
    </row>
    <row r="295" spans="24:24" ht="12.75" x14ac:dyDescent="0.2">
      <c r="X295" s="81"/>
    </row>
    <row r="296" spans="24:24" ht="12.75" x14ac:dyDescent="0.2">
      <c r="X296" s="81"/>
    </row>
    <row r="297" spans="24:24" ht="12.75" x14ac:dyDescent="0.2">
      <c r="X297" s="81"/>
    </row>
    <row r="298" spans="24:24" ht="12.75" x14ac:dyDescent="0.2">
      <c r="X298" s="81"/>
    </row>
    <row r="299" spans="24:24" ht="12.75" x14ac:dyDescent="0.2">
      <c r="X299" s="81"/>
    </row>
    <row r="300" spans="24:24" ht="12.75" x14ac:dyDescent="0.2">
      <c r="X300" s="81"/>
    </row>
    <row r="301" spans="24:24" ht="12.75" x14ac:dyDescent="0.2">
      <c r="X301" s="81"/>
    </row>
    <row r="302" spans="24:24" ht="12.75" x14ac:dyDescent="0.2">
      <c r="X302" s="81"/>
    </row>
    <row r="303" spans="24:24" ht="12.75" x14ac:dyDescent="0.2">
      <c r="X303" s="81"/>
    </row>
    <row r="304" spans="24:24" ht="12.75" x14ac:dyDescent="0.2">
      <c r="X304" s="81"/>
    </row>
    <row r="305" spans="24:24" ht="12.75" x14ac:dyDescent="0.2">
      <c r="X305" s="81"/>
    </row>
    <row r="306" spans="24:24" ht="12.75" x14ac:dyDescent="0.2">
      <c r="X306" s="81"/>
    </row>
    <row r="307" spans="24:24" ht="12.75" x14ac:dyDescent="0.2">
      <c r="X307" s="81"/>
    </row>
    <row r="308" spans="24:24" ht="12.75" x14ac:dyDescent="0.2">
      <c r="X308" s="81"/>
    </row>
    <row r="309" spans="24:24" ht="12.75" x14ac:dyDescent="0.2">
      <c r="X309" s="81"/>
    </row>
    <row r="310" spans="24:24" ht="12.75" x14ac:dyDescent="0.2">
      <c r="X310" s="81"/>
    </row>
    <row r="311" spans="24:24" ht="12.75" x14ac:dyDescent="0.2">
      <c r="X311" s="81"/>
    </row>
    <row r="312" spans="24:24" ht="12.75" x14ac:dyDescent="0.2">
      <c r="X312" s="81"/>
    </row>
    <row r="313" spans="24:24" ht="12.75" x14ac:dyDescent="0.2">
      <c r="X313" s="81"/>
    </row>
    <row r="314" spans="24:24" ht="12.75" x14ac:dyDescent="0.2">
      <c r="X314" s="81"/>
    </row>
    <row r="315" spans="24:24" ht="12.75" x14ac:dyDescent="0.2">
      <c r="X315" s="81"/>
    </row>
    <row r="316" spans="24:24" ht="12.75" x14ac:dyDescent="0.2">
      <c r="X316" s="81"/>
    </row>
    <row r="317" spans="24:24" ht="12.75" x14ac:dyDescent="0.2">
      <c r="X317" s="81"/>
    </row>
    <row r="318" spans="24:24" ht="12.75" x14ac:dyDescent="0.2">
      <c r="X318" s="81"/>
    </row>
    <row r="319" spans="24:24" ht="12.75" x14ac:dyDescent="0.2">
      <c r="X319" s="81"/>
    </row>
    <row r="320" spans="24:24" ht="12.75" x14ac:dyDescent="0.2">
      <c r="X320" s="81"/>
    </row>
    <row r="321" spans="24:24" ht="12.75" x14ac:dyDescent="0.2">
      <c r="X321" s="81"/>
    </row>
    <row r="322" spans="24:24" ht="12.75" x14ac:dyDescent="0.2">
      <c r="X322" s="81"/>
    </row>
    <row r="323" spans="24:24" ht="12.75" x14ac:dyDescent="0.2">
      <c r="X323" s="81"/>
    </row>
    <row r="324" spans="24:24" ht="12.75" x14ac:dyDescent="0.2">
      <c r="X324" s="81"/>
    </row>
    <row r="325" spans="24:24" ht="12.75" x14ac:dyDescent="0.2">
      <c r="X325" s="81"/>
    </row>
    <row r="326" spans="24:24" ht="12.75" x14ac:dyDescent="0.2">
      <c r="X326" s="81"/>
    </row>
    <row r="327" spans="24:24" ht="12.75" x14ac:dyDescent="0.2">
      <c r="X327" s="81"/>
    </row>
    <row r="328" spans="24:24" ht="12.75" x14ac:dyDescent="0.2">
      <c r="X328" s="81"/>
    </row>
    <row r="329" spans="24:24" ht="12.75" x14ac:dyDescent="0.2">
      <c r="X329" s="81"/>
    </row>
    <row r="330" spans="24:24" ht="12.75" x14ac:dyDescent="0.2">
      <c r="X330" s="81"/>
    </row>
    <row r="331" spans="24:24" ht="12.75" x14ac:dyDescent="0.2">
      <c r="X331" s="81"/>
    </row>
    <row r="332" spans="24:24" ht="12.75" x14ac:dyDescent="0.2">
      <c r="X332" s="81"/>
    </row>
    <row r="333" spans="24:24" ht="12.75" x14ac:dyDescent="0.2">
      <c r="X333" s="81"/>
    </row>
    <row r="334" spans="24:24" ht="12.75" x14ac:dyDescent="0.2">
      <c r="X334" s="81"/>
    </row>
    <row r="335" spans="24:24" ht="12.75" x14ac:dyDescent="0.2">
      <c r="X335" s="81"/>
    </row>
    <row r="336" spans="24:24" ht="12.75" x14ac:dyDescent="0.2">
      <c r="X336" s="81"/>
    </row>
    <row r="337" spans="24:24" ht="12.75" x14ac:dyDescent="0.2">
      <c r="X337" s="81"/>
    </row>
    <row r="338" spans="24:24" ht="12.75" x14ac:dyDescent="0.2">
      <c r="X338" s="81"/>
    </row>
    <row r="339" spans="24:24" ht="12.75" x14ac:dyDescent="0.2">
      <c r="X339" s="81"/>
    </row>
    <row r="340" spans="24:24" ht="12.75" x14ac:dyDescent="0.2">
      <c r="X340" s="81"/>
    </row>
    <row r="341" spans="24:24" ht="12.75" x14ac:dyDescent="0.2">
      <c r="X341" s="81"/>
    </row>
    <row r="342" spans="24:24" ht="12.75" x14ac:dyDescent="0.2">
      <c r="X342" s="81"/>
    </row>
    <row r="343" spans="24:24" ht="12.75" x14ac:dyDescent="0.2">
      <c r="X343" s="81"/>
    </row>
    <row r="344" spans="24:24" ht="12.75" x14ac:dyDescent="0.2">
      <c r="X344" s="81"/>
    </row>
    <row r="345" spans="24:24" ht="12.75" x14ac:dyDescent="0.2">
      <c r="X345" s="81"/>
    </row>
    <row r="346" spans="24:24" ht="12.75" x14ac:dyDescent="0.2">
      <c r="X346" s="81"/>
    </row>
    <row r="347" spans="24:24" ht="12.75" x14ac:dyDescent="0.2">
      <c r="X347" s="81"/>
    </row>
    <row r="348" spans="24:24" ht="12.75" x14ac:dyDescent="0.2">
      <c r="X348" s="81"/>
    </row>
    <row r="349" spans="24:24" ht="12.75" x14ac:dyDescent="0.2">
      <c r="X349" s="81"/>
    </row>
    <row r="350" spans="24:24" ht="12.75" x14ac:dyDescent="0.2">
      <c r="X350" s="81"/>
    </row>
    <row r="351" spans="24:24" ht="12.75" x14ac:dyDescent="0.2">
      <c r="X351" s="81"/>
    </row>
    <row r="352" spans="24:24" ht="12.75" x14ac:dyDescent="0.2">
      <c r="X352" s="81"/>
    </row>
    <row r="353" spans="24:24" ht="12.75" x14ac:dyDescent="0.2">
      <c r="X353" s="81"/>
    </row>
    <row r="354" spans="24:24" ht="12.75" x14ac:dyDescent="0.2">
      <c r="X354" s="81"/>
    </row>
    <row r="355" spans="24:24" ht="12.75" x14ac:dyDescent="0.2">
      <c r="X355" s="81"/>
    </row>
    <row r="356" spans="24:24" ht="12.75" x14ac:dyDescent="0.2">
      <c r="X356" s="81"/>
    </row>
    <row r="357" spans="24:24" ht="12.75" x14ac:dyDescent="0.2">
      <c r="X357" s="81"/>
    </row>
    <row r="358" spans="24:24" ht="12.75" x14ac:dyDescent="0.2">
      <c r="X358" s="81"/>
    </row>
    <row r="359" spans="24:24" ht="12.75" x14ac:dyDescent="0.2">
      <c r="X359" s="81"/>
    </row>
    <row r="360" spans="24:24" ht="12.75" x14ac:dyDescent="0.2">
      <c r="X360" s="81"/>
    </row>
    <row r="361" spans="24:24" ht="12.75" x14ac:dyDescent="0.2">
      <c r="X361" s="81"/>
    </row>
    <row r="362" spans="24:24" ht="12.75" x14ac:dyDescent="0.2">
      <c r="X362" s="81"/>
    </row>
    <row r="363" spans="24:24" ht="12.75" x14ac:dyDescent="0.2">
      <c r="X363" s="81"/>
    </row>
    <row r="364" spans="24:24" ht="12.75" x14ac:dyDescent="0.2">
      <c r="X364" s="81"/>
    </row>
    <row r="365" spans="24:24" ht="12.75" x14ac:dyDescent="0.2">
      <c r="X365" s="81"/>
    </row>
    <row r="366" spans="24:24" ht="12.75" x14ac:dyDescent="0.2">
      <c r="X366" s="81"/>
    </row>
    <row r="367" spans="24:24" ht="12.75" x14ac:dyDescent="0.2">
      <c r="X367" s="81"/>
    </row>
    <row r="368" spans="24:24" ht="12.75" x14ac:dyDescent="0.2">
      <c r="X368" s="81"/>
    </row>
    <row r="369" spans="24:24" ht="12.75" x14ac:dyDescent="0.2">
      <c r="X369" s="81"/>
    </row>
    <row r="370" spans="24:24" ht="12.75" x14ac:dyDescent="0.2">
      <c r="X370" s="81"/>
    </row>
    <row r="371" spans="24:24" ht="12.75" x14ac:dyDescent="0.2">
      <c r="X371" s="81"/>
    </row>
    <row r="372" spans="24:24" ht="12.75" x14ac:dyDescent="0.2">
      <c r="X372" s="81"/>
    </row>
    <row r="373" spans="24:24" ht="12.75" x14ac:dyDescent="0.2">
      <c r="X373" s="81"/>
    </row>
    <row r="374" spans="24:24" ht="12.75" x14ac:dyDescent="0.2">
      <c r="X374" s="81"/>
    </row>
    <row r="375" spans="24:24" ht="12.75" x14ac:dyDescent="0.2">
      <c r="X375" s="81"/>
    </row>
    <row r="376" spans="24:24" ht="12.75" x14ac:dyDescent="0.2">
      <c r="X376" s="81"/>
    </row>
    <row r="377" spans="24:24" ht="12.75" x14ac:dyDescent="0.2">
      <c r="X377" s="81"/>
    </row>
    <row r="378" spans="24:24" ht="12.75" x14ac:dyDescent="0.2">
      <c r="X378" s="81"/>
    </row>
    <row r="379" spans="24:24" ht="12.75" x14ac:dyDescent="0.2">
      <c r="X379" s="81"/>
    </row>
    <row r="380" spans="24:24" ht="12.75" x14ac:dyDescent="0.2">
      <c r="X380" s="81"/>
    </row>
    <row r="381" spans="24:24" ht="12.75" x14ac:dyDescent="0.2">
      <c r="X381" s="81"/>
    </row>
    <row r="382" spans="24:24" ht="12.75" x14ac:dyDescent="0.2">
      <c r="X382" s="81"/>
    </row>
    <row r="383" spans="24:24" ht="12.75" x14ac:dyDescent="0.2">
      <c r="X383" s="81"/>
    </row>
    <row r="384" spans="24:24" ht="12.75" x14ac:dyDescent="0.2">
      <c r="X384" s="81"/>
    </row>
    <row r="385" spans="24:24" ht="12.75" x14ac:dyDescent="0.2">
      <c r="X385" s="81"/>
    </row>
    <row r="386" spans="24:24" ht="12.75" x14ac:dyDescent="0.2">
      <c r="X386" s="81"/>
    </row>
    <row r="387" spans="24:24" ht="12.75" x14ac:dyDescent="0.2">
      <c r="X387" s="81"/>
    </row>
    <row r="388" spans="24:24" ht="12.75" x14ac:dyDescent="0.2">
      <c r="X388" s="81"/>
    </row>
    <row r="389" spans="24:24" ht="12.75" x14ac:dyDescent="0.2">
      <c r="X389" s="81"/>
    </row>
    <row r="390" spans="24:24" ht="12.75" x14ac:dyDescent="0.2">
      <c r="X390" s="81"/>
    </row>
    <row r="391" spans="24:24" ht="12.75" x14ac:dyDescent="0.2">
      <c r="X391" s="81"/>
    </row>
    <row r="392" spans="24:24" ht="12.75" x14ac:dyDescent="0.2">
      <c r="X392" s="81"/>
    </row>
    <row r="393" spans="24:24" ht="12.75" x14ac:dyDescent="0.2">
      <c r="X393" s="81"/>
    </row>
    <row r="394" spans="24:24" ht="12.75" x14ac:dyDescent="0.2">
      <c r="X394" s="81"/>
    </row>
    <row r="395" spans="24:24" ht="12.75" x14ac:dyDescent="0.2">
      <c r="X395" s="81"/>
    </row>
    <row r="396" spans="24:24" ht="12.75" x14ac:dyDescent="0.2">
      <c r="X396" s="81"/>
    </row>
    <row r="397" spans="24:24" ht="12.75" x14ac:dyDescent="0.2">
      <c r="X397" s="81"/>
    </row>
    <row r="398" spans="24:24" ht="12.75" x14ac:dyDescent="0.2">
      <c r="X398" s="81"/>
    </row>
    <row r="399" spans="24:24" ht="12.75" x14ac:dyDescent="0.2">
      <c r="X399" s="81"/>
    </row>
    <row r="400" spans="24:24" ht="12.75" x14ac:dyDescent="0.2">
      <c r="X400" s="81"/>
    </row>
    <row r="401" spans="24:24" ht="12.75" x14ac:dyDescent="0.2">
      <c r="X401" s="81"/>
    </row>
    <row r="402" spans="24:24" ht="12.75" x14ac:dyDescent="0.2">
      <c r="X402" s="81"/>
    </row>
    <row r="403" spans="24:24" ht="12.75" x14ac:dyDescent="0.2">
      <c r="X403" s="81"/>
    </row>
    <row r="404" spans="24:24" ht="12.75" x14ac:dyDescent="0.2">
      <c r="X404" s="81"/>
    </row>
    <row r="405" spans="24:24" ht="12.75" x14ac:dyDescent="0.2">
      <c r="X405" s="81"/>
    </row>
    <row r="406" spans="24:24" ht="12.75" x14ac:dyDescent="0.2">
      <c r="X406" s="81"/>
    </row>
    <row r="407" spans="24:24" ht="12.75" x14ac:dyDescent="0.2">
      <c r="X407" s="81"/>
    </row>
    <row r="408" spans="24:24" ht="12.75" x14ac:dyDescent="0.2">
      <c r="X408" s="81"/>
    </row>
    <row r="409" spans="24:24" ht="12.75" x14ac:dyDescent="0.2">
      <c r="X409" s="81"/>
    </row>
    <row r="410" spans="24:24" ht="12.75" x14ac:dyDescent="0.2">
      <c r="X410" s="81"/>
    </row>
    <row r="411" spans="24:24" ht="12.75" x14ac:dyDescent="0.2">
      <c r="X411" s="81"/>
    </row>
    <row r="412" spans="24:24" ht="12.75" x14ac:dyDescent="0.2">
      <c r="X412" s="81"/>
    </row>
    <row r="413" spans="24:24" ht="12.75" x14ac:dyDescent="0.2">
      <c r="X413" s="81"/>
    </row>
    <row r="414" spans="24:24" ht="12.75" x14ac:dyDescent="0.2">
      <c r="X414" s="81"/>
    </row>
    <row r="415" spans="24:24" ht="12.75" x14ac:dyDescent="0.2">
      <c r="X415" s="81"/>
    </row>
    <row r="416" spans="24:24" ht="12.75" x14ac:dyDescent="0.2">
      <c r="X416" s="81"/>
    </row>
    <row r="417" spans="24:24" ht="12.75" x14ac:dyDescent="0.2">
      <c r="X417" s="81"/>
    </row>
    <row r="418" spans="24:24" ht="12.75" x14ac:dyDescent="0.2">
      <c r="X418" s="81"/>
    </row>
    <row r="419" spans="24:24" ht="12.75" x14ac:dyDescent="0.2">
      <c r="X419" s="81"/>
    </row>
    <row r="420" spans="24:24" ht="12.75" x14ac:dyDescent="0.2">
      <c r="X420" s="81"/>
    </row>
    <row r="421" spans="24:24" ht="12.75" x14ac:dyDescent="0.2">
      <c r="X421" s="81"/>
    </row>
    <row r="422" spans="24:24" ht="12.75" x14ac:dyDescent="0.2">
      <c r="X422" s="81"/>
    </row>
    <row r="423" spans="24:24" ht="12.75" x14ac:dyDescent="0.2">
      <c r="X423" s="81"/>
    </row>
    <row r="424" spans="24:24" ht="12.75" x14ac:dyDescent="0.2">
      <c r="X424" s="81"/>
    </row>
    <row r="425" spans="24:24" ht="12.75" x14ac:dyDescent="0.2">
      <c r="X425" s="81"/>
    </row>
    <row r="426" spans="24:24" ht="12.75" x14ac:dyDescent="0.2">
      <c r="X426" s="81"/>
    </row>
    <row r="427" spans="24:24" ht="12.75" x14ac:dyDescent="0.2">
      <c r="X427" s="81"/>
    </row>
    <row r="428" spans="24:24" ht="12.75" x14ac:dyDescent="0.2">
      <c r="X428" s="81"/>
    </row>
    <row r="429" spans="24:24" ht="12.75" x14ac:dyDescent="0.2">
      <c r="X429" s="81"/>
    </row>
    <row r="430" spans="24:24" ht="12.75" x14ac:dyDescent="0.2">
      <c r="X430" s="81"/>
    </row>
    <row r="431" spans="24:24" ht="12.75" x14ac:dyDescent="0.2">
      <c r="X431" s="81"/>
    </row>
    <row r="432" spans="24:24" ht="12.75" x14ac:dyDescent="0.2">
      <c r="X432" s="81"/>
    </row>
    <row r="433" spans="24:24" ht="12.75" x14ac:dyDescent="0.2">
      <c r="X433" s="81"/>
    </row>
    <row r="434" spans="24:24" ht="12.75" x14ac:dyDescent="0.2">
      <c r="X434" s="81"/>
    </row>
    <row r="435" spans="24:24" ht="12.75" x14ac:dyDescent="0.2">
      <c r="X435" s="81"/>
    </row>
    <row r="436" spans="24:24" ht="12.75" x14ac:dyDescent="0.2">
      <c r="X436" s="81"/>
    </row>
    <row r="437" spans="24:24" ht="12.75" x14ac:dyDescent="0.2">
      <c r="X437" s="81"/>
    </row>
    <row r="438" spans="24:24" ht="12.75" x14ac:dyDescent="0.2">
      <c r="X438" s="81"/>
    </row>
    <row r="439" spans="24:24" ht="12.75" x14ac:dyDescent="0.2">
      <c r="X439" s="81"/>
    </row>
    <row r="440" spans="24:24" ht="12.75" x14ac:dyDescent="0.2">
      <c r="X440" s="81"/>
    </row>
    <row r="441" spans="24:24" ht="12.75" x14ac:dyDescent="0.2">
      <c r="X441" s="81"/>
    </row>
    <row r="442" spans="24:24" ht="12.75" x14ac:dyDescent="0.2">
      <c r="X442" s="81"/>
    </row>
    <row r="443" spans="24:24" ht="12.75" x14ac:dyDescent="0.2">
      <c r="X443" s="81"/>
    </row>
    <row r="444" spans="24:24" ht="12.75" x14ac:dyDescent="0.2">
      <c r="X444" s="81"/>
    </row>
    <row r="445" spans="24:24" ht="12.75" x14ac:dyDescent="0.2">
      <c r="X445" s="81"/>
    </row>
    <row r="446" spans="24:24" ht="12.75" x14ac:dyDescent="0.2">
      <c r="X446" s="81"/>
    </row>
    <row r="447" spans="24:24" ht="12.75" x14ac:dyDescent="0.2">
      <c r="X447" s="81"/>
    </row>
    <row r="448" spans="24:24" ht="12.75" x14ac:dyDescent="0.2">
      <c r="X448" s="81"/>
    </row>
    <row r="449" spans="24:24" ht="12.75" x14ac:dyDescent="0.2">
      <c r="X449" s="81"/>
    </row>
    <row r="450" spans="24:24" ht="12.75" x14ac:dyDescent="0.2">
      <c r="X450" s="81"/>
    </row>
    <row r="451" spans="24:24" ht="12.75" x14ac:dyDescent="0.2">
      <c r="X451" s="81"/>
    </row>
    <row r="452" spans="24:24" ht="12.75" x14ac:dyDescent="0.2">
      <c r="X452" s="81"/>
    </row>
    <row r="453" spans="24:24" ht="12.75" x14ac:dyDescent="0.2">
      <c r="X453" s="81"/>
    </row>
    <row r="454" spans="24:24" ht="12.75" x14ac:dyDescent="0.2">
      <c r="X454" s="81"/>
    </row>
    <row r="455" spans="24:24" ht="12.75" x14ac:dyDescent="0.2">
      <c r="X455" s="81"/>
    </row>
    <row r="456" spans="24:24" ht="12.75" x14ac:dyDescent="0.2">
      <c r="X456" s="81"/>
    </row>
    <row r="457" spans="24:24" ht="12.75" x14ac:dyDescent="0.2">
      <c r="X457" s="81"/>
    </row>
    <row r="458" spans="24:24" ht="12.75" x14ac:dyDescent="0.2">
      <c r="X458" s="81"/>
    </row>
    <row r="459" spans="24:24" ht="12.75" x14ac:dyDescent="0.2">
      <c r="X459" s="81"/>
    </row>
    <row r="460" spans="24:24" ht="12.75" x14ac:dyDescent="0.2">
      <c r="X460" s="81"/>
    </row>
    <row r="461" spans="24:24" ht="12.75" x14ac:dyDescent="0.2">
      <c r="X461" s="81"/>
    </row>
    <row r="462" spans="24:24" ht="12.75" x14ac:dyDescent="0.2">
      <c r="X462" s="81"/>
    </row>
    <row r="463" spans="24:24" ht="12.75" x14ac:dyDescent="0.2">
      <c r="X463" s="81"/>
    </row>
    <row r="464" spans="24:24" ht="12.75" x14ac:dyDescent="0.2">
      <c r="X464" s="81"/>
    </row>
    <row r="465" spans="24:24" ht="12.75" x14ac:dyDescent="0.2">
      <c r="X465" s="81"/>
    </row>
    <row r="466" spans="24:24" ht="12.75" x14ac:dyDescent="0.2">
      <c r="X466" s="81"/>
    </row>
    <row r="467" spans="24:24" ht="12.75" x14ac:dyDescent="0.2">
      <c r="X467" s="81"/>
    </row>
    <row r="468" spans="24:24" ht="12.75" x14ac:dyDescent="0.2">
      <c r="X468" s="81"/>
    </row>
    <row r="469" spans="24:24" ht="12.75" x14ac:dyDescent="0.2">
      <c r="X469" s="81"/>
    </row>
    <row r="470" spans="24:24" ht="12.75" x14ac:dyDescent="0.2">
      <c r="X470" s="81"/>
    </row>
    <row r="471" spans="24:24" ht="12.75" x14ac:dyDescent="0.2">
      <c r="X471" s="81"/>
    </row>
    <row r="472" spans="24:24" ht="12.75" x14ac:dyDescent="0.2">
      <c r="X472" s="81"/>
    </row>
    <row r="473" spans="24:24" ht="12.75" x14ac:dyDescent="0.2">
      <c r="X473" s="81"/>
    </row>
    <row r="474" spans="24:24" ht="12.75" x14ac:dyDescent="0.2">
      <c r="X474" s="81"/>
    </row>
    <row r="475" spans="24:24" ht="12.75" x14ac:dyDescent="0.2">
      <c r="X475" s="81"/>
    </row>
    <row r="476" spans="24:24" ht="12.75" x14ac:dyDescent="0.2">
      <c r="X476" s="81"/>
    </row>
    <row r="477" spans="24:24" ht="12.75" x14ac:dyDescent="0.2">
      <c r="X477" s="81"/>
    </row>
    <row r="478" spans="24:24" ht="12.75" x14ac:dyDescent="0.2">
      <c r="X478" s="81"/>
    </row>
    <row r="479" spans="24:24" ht="12.75" x14ac:dyDescent="0.2">
      <c r="X479" s="81"/>
    </row>
    <row r="480" spans="24:24" ht="12.75" x14ac:dyDescent="0.2">
      <c r="X480" s="81"/>
    </row>
    <row r="481" spans="24:24" ht="12.75" x14ac:dyDescent="0.2">
      <c r="X481" s="81"/>
    </row>
    <row r="482" spans="24:24" ht="12.75" x14ac:dyDescent="0.2">
      <c r="X482" s="81"/>
    </row>
    <row r="483" spans="24:24" ht="12.75" x14ac:dyDescent="0.2">
      <c r="X483" s="81"/>
    </row>
    <row r="484" spans="24:24" ht="12.75" x14ac:dyDescent="0.2">
      <c r="X484" s="81"/>
    </row>
    <row r="485" spans="24:24" ht="12.75" x14ac:dyDescent="0.2">
      <c r="X485" s="81"/>
    </row>
    <row r="486" spans="24:24" ht="12.75" x14ac:dyDescent="0.2">
      <c r="X486" s="81"/>
    </row>
    <row r="487" spans="24:24" ht="12.75" x14ac:dyDescent="0.2">
      <c r="X487" s="81"/>
    </row>
    <row r="488" spans="24:24" ht="12.75" x14ac:dyDescent="0.2">
      <c r="X488" s="81"/>
    </row>
    <row r="489" spans="24:24" ht="12.75" x14ac:dyDescent="0.2">
      <c r="X489" s="81"/>
    </row>
    <row r="490" spans="24:24" ht="12.75" x14ac:dyDescent="0.2">
      <c r="X490" s="81"/>
    </row>
    <row r="491" spans="24:24" ht="12.75" x14ac:dyDescent="0.2">
      <c r="X491" s="81"/>
    </row>
    <row r="492" spans="24:24" ht="12.75" x14ac:dyDescent="0.2">
      <c r="X492" s="81"/>
    </row>
    <row r="493" spans="24:24" ht="12.75" x14ac:dyDescent="0.2">
      <c r="X493" s="81"/>
    </row>
    <row r="494" spans="24:24" ht="12.75" x14ac:dyDescent="0.2">
      <c r="X494" s="81"/>
    </row>
    <row r="495" spans="24:24" ht="12.75" x14ac:dyDescent="0.2">
      <c r="X495" s="81"/>
    </row>
    <row r="496" spans="24:24" ht="12.75" x14ac:dyDescent="0.2">
      <c r="X496" s="81"/>
    </row>
    <row r="497" spans="24:24" ht="12.75" x14ac:dyDescent="0.2">
      <c r="X497" s="81"/>
    </row>
    <row r="498" spans="24:24" ht="12.75" x14ac:dyDescent="0.2">
      <c r="X498" s="81"/>
    </row>
    <row r="499" spans="24:24" ht="12.75" x14ac:dyDescent="0.2">
      <c r="X499" s="81"/>
    </row>
    <row r="500" spans="24:24" ht="12.75" x14ac:dyDescent="0.2">
      <c r="X500" s="81"/>
    </row>
    <row r="501" spans="24:24" ht="12.75" x14ac:dyDescent="0.2">
      <c r="X501" s="81"/>
    </row>
    <row r="502" spans="24:24" ht="12.75" x14ac:dyDescent="0.2">
      <c r="X502" s="81"/>
    </row>
    <row r="503" spans="24:24" ht="12.75" x14ac:dyDescent="0.2">
      <c r="X503" s="81"/>
    </row>
    <row r="504" spans="24:24" ht="12.75" x14ac:dyDescent="0.2">
      <c r="X504" s="81"/>
    </row>
    <row r="505" spans="24:24" ht="12.75" x14ac:dyDescent="0.2">
      <c r="X505" s="81"/>
    </row>
    <row r="506" spans="24:24" ht="12.75" x14ac:dyDescent="0.2">
      <c r="X506" s="81"/>
    </row>
    <row r="507" spans="24:24" ht="12.75" x14ac:dyDescent="0.2">
      <c r="X507" s="81"/>
    </row>
    <row r="508" spans="24:24" ht="12.75" x14ac:dyDescent="0.2">
      <c r="X508" s="81"/>
    </row>
    <row r="509" spans="24:24" ht="12.75" x14ac:dyDescent="0.2">
      <c r="X509" s="81"/>
    </row>
    <row r="510" spans="24:24" ht="12.75" x14ac:dyDescent="0.2">
      <c r="X510" s="81"/>
    </row>
    <row r="511" spans="24:24" ht="12.75" x14ac:dyDescent="0.2">
      <c r="X511" s="81"/>
    </row>
    <row r="512" spans="24:24" ht="12.75" x14ac:dyDescent="0.2">
      <c r="X512" s="81"/>
    </row>
    <row r="513" spans="24:24" ht="12.75" x14ac:dyDescent="0.2">
      <c r="X513" s="81"/>
    </row>
    <row r="514" spans="24:24" ht="12.75" x14ac:dyDescent="0.2">
      <c r="X514" s="81"/>
    </row>
    <row r="515" spans="24:24" ht="12.75" x14ac:dyDescent="0.2">
      <c r="X515" s="81"/>
    </row>
    <row r="516" spans="24:24" ht="12.75" x14ac:dyDescent="0.2">
      <c r="X516" s="81"/>
    </row>
    <row r="517" spans="24:24" ht="12.75" x14ac:dyDescent="0.2">
      <c r="X517" s="81"/>
    </row>
    <row r="518" spans="24:24" ht="12.75" x14ac:dyDescent="0.2">
      <c r="X518" s="81"/>
    </row>
    <row r="519" spans="24:24" ht="12.75" x14ac:dyDescent="0.2">
      <c r="X519" s="81"/>
    </row>
    <row r="520" spans="24:24" ht="12.75" x14ac:dyDescent="0.2">
      <c r="X520" s="81"/>
    </row>
    <row r="521" spans="24:24" ht="12.75" x14ac:dyDescent="0.2">
      <c r="X521" s="81"/>
    </row>
    <row r="522" spans="24:24" ht="12.75" x14ac:dyDescent="0.2">
      <c r="X522" s="81"/>
    </row>
    <row r="523" spans="24:24" ht="12.75" x14ac:dyDescent="0.2">
      <c r="X523" s="81"/>
    </row>
    <row r="524" spans="24:24" ht="12.75" x14ac:dyDescent="0.2">
      <c r="X524" s="81"/>
    </row>
    <row r="525" spans="24:24" ht="12.75" x14ac:dyDescent="0.2">
      <c r="X525" s="81"/>
    </row>
    <row r="526" spans="24:24" ht="12.75" x14ac:dyDescent="0.2">
      <c r="X526" s="81"/>
    </row>
    <row r="527" spans="24:24" ht="12.75" x14ac:dyDescent="0.2">
      <c r="X527" s="81"/>
    </row>
    <row r="528" spans="24:24" ht="12.75" x14ac:dyDescent="0.2">
      <c r="X528" s="81"/>
    </row>
    <row r="529" spans="24:24" ht="12.75" x14ac:dyDescent="0.2">
      <c r="X529" s="81"/>
    </row>
    <row r="530" spans="24:24" ht="12.75" x14ac:dyDescent="0.2">
      <c r="X530" s="81"/>
    </row>
    <row r="531" spans="24:24" ht="12.75" x14ac:dyDescent="0.2">
      <c r="X531" s="81"/>
    </row>
    <row r="532" spans="24:24" ht="12.75" x14ac:dyDescent="0.2">
      <c r="X532" s="81"/>
    </row>
    <row r="533" spans="24:24" ht="12.75" x14ac:dyDescent="0.2">
      <c r="X533" s="81"/>
    </row>
    <row r="534" spans="24:24" ht="12.75" x14ac:dyDescent="0.2">
      <c r="X534" s="81"/>
    </row>
    <row r="535" spans="24:24" ht="12.75" x14ac:dyDescent="0.2">
      <c r="X535" s="81"/>
    </row>
    <row r="536" spans="24:24" ht="12.75" x14ac:dyDescent="0.2">
      <c r="X536" s="81"/>
    </row>
    <row r="537" spans="24:24" ht="12.75" x14ac:dyDescent="0.2">
      <c r="X537" s="81"/>
    </row>
    <row r="538" spans="24:24" ht="12.75" x14ac:dyDescent="0.2">
      <c r="X538" s="81"/>
    </row>
    <row r="539" spans="24:24" ht="12.75" x14ac:dyDescent="0.2">
      <c r="X539" s="81"/>
    </row>
    <row r="540" spans="24:24" ht="12.75" x14ac:dyDescent="0.2">
      <c r="X540" s="81"/>
    </row>
    <row r="541" spans="24:24" ht="12.75" x14ac:dyDescent="0.2">
      <c r="X541" s="81"/>
    </row>
    <row r="542" spans="24:24" ht="12.75" x14ac:dyDescent="0.2">
      <c r="X542" s="81"/>
    </row>
    <row r="543" spans="24:24" ht="12.75" x14ac:dyDescent="0.2">
      <c r="X543" s="81"/>
    </row>
    <row r="544" spans="24:24" ht="12.75" x14ac:dyDescent="0.2">
      <c r="X544" s="81"/>
    </row>
    <row r="545" spans="24:24" ht="12.75" x14ac:dyDescent="0.2">
      <c r="X545" s="81"/>
    </row>
    <row r="546" spans="24:24" ht="12.75" x14ac:dyDescent="0.2">
      <c r="X546" s="81"/>
    </row>
    <row r="547" spans="24:24" ht="12.75" x14ac:dyDescent="0.2">
      <c r="X547" s="81"/>
    </row>
    <row r="548" spans="24:24" ht="12.75" x14ac:dyDescent="0.2">
      <c r="X548" s="81"/>
    </row>
    <row r="549" spans="24:24" ht="12.75" x14ac:dyDescent="0.2">
      <c r="X549" s="81"/>
    </row>
    <row r="550" spans="24:24" ht="12.75" x14ac:dyDescent="0.2">
      <c r="X550" s="81"/>
    </row>
    <row r="551" spans="24:24" ht="12.75" x14ac:dyDescent="0.2">
      <c r="X551" s="81"/>
    </row>
    <row r="552" spans="24:24" ht="12.75" x14ac:dyDescent="0.2">
      <c r="X552" s="81"/>
    </row>
    <row r="553" spans="24:24" ht="12.75" x14ac:dyDescent="0.2">
      <c r="X553" s="81"/>
    </row>
    <row r="554" spans="24:24" ht="12.75" x14ac:dyDescent="0.2">
      <c r="X554" s="81"/>
    </row>
    <row r="555" spans="24:24" ht="12.75" x14ac:dyDescent="0.2">
      <c r="X555" s="81"/>
    </row>
    <row r="556" spans="24:24" ht="12.75" x14ac:dyDescent="0.2">
      <c r="X556" s="81"/>
    </row>
    <row r="557" spans="24:24" ht="12.75" x14ac:dyDescent="0.2">
      <c r="X557" s="81"/>
    </row>
    <row r="558" spans="24:24" ht="12.75" x14ac:dyDescent="0.2">
      <c r="X558" s="81"/>
    </row>
    <row r="559" spans="24:24" ht="12.75" x14ac:dyDescent="0.2">
      <c r="X559" s="81"/>
    </row>
    <row r="560" spans="24:24" ht="12.75" x14ac:dyDescent="0.2">
      <c r="X560" s="81"/>
    </row>
    <row r="561" spans="24:24" ht="12.75" x14ac:dyDescent="0.2">
      <c r="X561" s="81"/>
    </row>
    <row r="562" spans="24:24" ht="12.75" x14ac:dyDescent="0.2">
      <c r="X562" s="81"/>
    </row>
    <row r="563" spans="24:24" ht="12.75" x14ac:dyDescent="0.2">
      <c r="X563" s="81"/>
    </row>
    <row r="564" spans="24:24" ht="12.75" x14ac:dyDescent="0.2">
      <c r="X564" s="81"/>
    </row>
    <row r="565" spans="24:24" ht="12.75" x14ac:dyDescent="0.2">
      <c r="X565" s="81"/>
    </row>
    <row r="566" spans="24:24" ht="12.75" x14ac:dyDescent="0.2">
      <c r="X566" s="81"/>
    </row>
    <row r="567" spans="24:24" ht="12.75" x14ac:dyDescent="0.2">
      <c r="X567" s="81"/>
    </row>
    <row r="568" spans="24:24" ht="12.75" x14ac:dyDescent="0.2">
      <c r="X568" s="81"/>
    </row>
    <row r="569" spans="24:24" ht="12.75" x14ac:dyDescent="0.2">
      <c r="X569" s="81"/>
    </row>
    <row r="570" spans="24:24" ht="12.75" x14ac:dyDescent="0.2">
      <c r="X570" s="81"/>
    </row>
    <row r="571" spans="24:24" ht="12.75" x14ac:dyDescent="0.2">
      <c r="X571" s="81"/>
    </row>
    <row r="572" spans="24:24" ht="12.75" x14ac:dyDescent="0.2">
      <c r="X572" s="81"/>
    </row>
    <row r="573" spans="24:24" ht="12.75" x14ac:dyDescent="0.2">
      <c r="X573" s="81"/>
    </row>
    <row r="574" spans="24:24" ht="12.75" x14ac:dyDescent="0.2">
      <c r="X574" s="81"/>
    </row>
    <row r="575" spans="24:24" ht="12.75" x14ac:dyDescent="0.2">
      <c r="X575" s="81"/>
    </row>
    <row r="576" spans="24:24" ht="12.75" x14ac:dyDescent="0.2">
      <c r="X576" s="81"/>
    </row>
    <row r="577" spans="24:24" ht="12.75" x14ac:dyDescent="0.2">
      <c r="X577" s="81"/>
    </row>
    <row r="578" spans="24:24" ht="12.75" x14ac:dyDescent="0.2">
      <c r="X578" s="81"/>
    </row>
    <row r="579" spans="24:24" ht="12.75" x14ac:dyDescent="0.2">
      <c r="X579" s="81"/>
    </row>
    <row r="580" spans="24:24" ht="12.75" x14ac:dyDescent="0.2">
      <c r="X580" s="81"/>
    </row>
    <row r="581" spans="24:24" ht="12.75" x14ac:dyDescent="0.2">
      <c r="X581" s="81"/>
    </row>
    <row r="582" spans="24:24" ht="12.75" x14ac:dyDescent="0.2">
      <c r="X582" s="81"/>
    </row>
    <row r="583" spans="24:24" ht="12.75" x14ac:dyDescent="0.2">
      <c r="X583" s="81"/>
    </row>
    <row r="584" spans="24:24" ht="12.75" x14ac:dyDescent="0.2">
      <c r="X584" s="81"/>
    </row>
    <row r="585" spans="24:24" ht="12.75" x14ac:dyDescent="0.2">
      <c r="X585" s="81"/>
    </row>
    <row r="586" spans="24:24" ht="12.75" x14ac:dyDescent="0.2">
      <c r="X586" s="81"/>
    </row>
    <row r="587" spans="24:24" ht="12.75" x14ac:dyDescent="0.2">
      <c r="X587" s="81"/>
    </row>
    <row r="588" spans="24:24" ht="12.75" x14ac:dyDescent="0.2">
      <c r="X588" s="81"/>
    </row>
    <row r="589" spans="24:24" ht="12.75" x14ac:dyDescent="0.2">
      <c r="X589" s="81"/>
    </row>
    <row r="590" spans="24:24" ht="12.75" x14ac:dyDescent="0.2">
      <c r="X590" s="81"/>
    </row>
    <row r="591" spans="24:24" ht="12.75" x14ac:dyDescent="0.2">
      <c r="X591" s="81"/>
    </row>
    <row r="592" spans="24:24" ht="12.75" x14ac:dyDescent="0.2">
      <c r="X592" s="81"/>
    </row>
    <row r="593" spans="24:24" ht="12.75" x14ac:dyDescent="0.2">
      <c r="X593" s="81"/>
    </row>
    <row r="594" spans="24:24" ht="12.75" x14ac:dyDescent="0.2">
      <c r="X594" s="81"/>
    </row>
    <row r="595" spans="24:24" ht="12.75" x14ac:dyDescent="0.2">
      <c r="X595" s="81"/>
    </row>
    <row r="596" spans="24:24" ht="12.75" x14ac:dyDescent="0.2">
      <c r="X596" s="81"/>
    </row>
    <row r="597" spans="24:24" ht="12.75" x14ac:dyDescent="0.2">
      <c r="X597" s="81"/>
    </row>
    <row r="598" spans="24:24" ht="12.75" x14ac:dyDescent="0.2">
      <c r="X598" s="81"/>
    </row>
    <row r="599" spans="24:24" ht="12.75" x14ac:dyDescent="0.2">
      <c r="X599" s="81"/>
    </row>
    <row r="600" spans="24:24" ht="12.75" x14ac:dyDescent="0.2">
      <c r="X600" s="81"/>
    </row>
    <row r="601" spans="24:24" ht="12.75" x14ac:dyDescent="0.2">
      <c r="X601" s="81"/>
    </row>
    <row r="602" spans="24:24" ht="12.75" x14ac:dyDescent="0.2">
      <c r="X602" s="81"/>
    </row>
    <row r="603" spans="24:24" ht="12.75" x14ac:dyDescent="0.2">
      <c r="X603" s="81"/>
    </row>
    <row r="604" spans="24:24" ht="12.75" x14ac:dyDescent="0.2">
      <c r="X604" s="81"/>
    </row>
    <row r="605" spans="24:24" ht="12.75" x14ac:dyDescent="0.2">
      <c r="X605" s="81"/>
    </row>
    <row r="606" spans="24:24" ht="12.75" x14ac:dyDescent="0.2">
      <c r="X606" s="81"/>
    </row>
    <row r="607" spans="24:24" ht="12.75" x14ac:dyDescent="0.2">
      <c r="X607" s="81"/>
    </row>
    <row r="608" spans="24:24" ht="12.75" x14ac:dyDescent="0.2">
      <c r="X608" s="81"/>
    </row>
    <row r="609" spans="24:24" ht="12.75" x14ac:dyDescent="0.2">
      <c r="X609" s="81"/>
    </row>
    <row r="610" spans="24:24" ht="12.75" x14ac:dyDescent="0.2">
      <c r="X610" s="81"/>
    </row>
    <row r="611" spans="24:24" ht="12.75" x14ac:dyDescent="0.2">
      <c r="X611" s="81"/>
    </row>
    <row r="612" spans="24:24" ht="12.75" x14ac:dyDescent="0.2">
      <c r="X612" s="81"/>
    </row>
    <row r="613" spans="24:24" ht="12.75" x14ac:dyDescent="0.2">
      <c r="X613" s="81"/>
    </row>
    <row r="614" spans="24:24" ht="12.75" x14ac:dyDescent="0.2">
      <c r="X614" s="81"/>
    </row>
    <row r="615" spans="24:24" ht="12.75" x14ac:dyDescent="0.2">
      <c r="X615" s="81"/>
    </row>
    <row r="616" spans="24:24" ht="12.75" x14ac:dyDescent="0.2">
      <c r="X616" s="81"/>
    </row>
    <row r="617" spans="24:24" ht="12.75" x14ac:dyDescent="0.2">
      <c r="X617" s="81"/>
    </row>
    <row r="618" spans="24:24" ht="12.75" x14ac:dyDescent="0.2">
      <c r="X618" s="81"/>
    </row>
    <row r="619" spans="24:24" ht="12.75" x14ac:dyDescent="0.2">
      <c r="X619" s="81"/>
    </row>
    <row r="620" spans="24:24" ht="12.75" x14ac:dyDescent="0.2">
      <c r="X620" s="81"/>
    </row>
    <row r="621" spans="24:24" ht="12.75" x14ac:dyDescent="0.2">
      <c r="X621" s="81"/>
    </row>
    <row r="622" spans="24:24" ht="12.75" x14ac:dyDescent="0.2">
      <c r="X622" s="81"/>
    </row>
    <row r="623" spans="24:24" ht="12.75" x14ac:dyDescent="0.2">
      <c r="X623" s="81"/>
    </row>
    <row r="624" spans="24:24" ht="12.75" x14ac:dyDescent="0.2">
      <c r="X624" s="81"/>
    </row>
    <row r="625" spans="24:24" ht="12.75" x14ac:dyDescent="0.2">
      <c r="X625" s="81"/>
    </row>
    <row r="626" spans="24:24" ht="12.75" x14ac:dyDescent="0.2">
      <c r="X626" s="81"/>
    </row>
    <row r="627" spans="24:24" ht="12.75" x14ac:dyDescent="0.2">
      <c r="X627" s="81"/>
    </row>
    <row r="628" spans="24:24" ht="12.75" x14ac:dyDescent="0.2">
      <c r="X628" s="81"/>
    </row>
    <row r="629" spans="24:24" ht="12.75" x14ac:dyDescent="0.2">
      <c r="X629" s="81"/>
    </row>
    <row r="630" spans="24:24" ht="12.75" x14ac:dyDescent="0.2">
      <c r="X630" s="81"/>
    </row>
    <row r="631" spans="24:24" ht="12.75" x14ac:dyDescent="0.2">
      <c r="X631" s="81"/>
    </row>
    <row r="632" spans="24:24" ht="12.75" x14ac:dyDescent="0.2">
      <c r="X632" s="81"/>
    </row>
    <row r="633" spans="24:24" ht="12.75" x14ac:dyDescent="0.2">
      <c r="X633" s="81"/>
    </row>
    <row r="634" spans="24:24" ht="12.75" x14ac:dyDescent="0.2">
      <c r="X634" s="81"/>
    </row>
    <row r="635" spans="24:24" ht="12.75" x14ac:dyDescent="0.2">
      <c r="X635" s="81"/>
    </row>
    <row r="636" spans="24:24" ht="12.75" x14ac:dyDescent="0.2">
      <c r="X636" s="81"/>
    </row>
    <row r="637" spans="24:24" ht="12.75" x14ac:dyDescent="0.2">
      <c r="X637" s="81"/>
    </row>
    <row r="638" spans="24:24" ht="12.75" x14ac:dyDescent="0.2">
      <c r="X638" s="81"/>
    </row>
    <row r="639" spans="24:24" ht="12.75" x14ac:dyDescent="0.2">
      <c r="X639" s="81"/>
    </row>
    <row r="640" spans="24:24" ht="12.75" x14ac:dyDescent="0.2">
      <c r="X640" s="81"/>
    </row>
    <row r="641" spans="24:24" ht="12.75" x14ac:dyDescent="0.2">
      <c r="X641" s="81"/>
    </row>
    <row r="642" spans="24:24" ht="12.75" x14ac:dyDescent="0.2">
      <c r="X642" s="81"/>
    </row>
    <row r="643" spans="24:24" ht="12.75" x14ac:dyDescent="0.2">
      <c r="X643" s="81"/>
    </row>
    <row r="644" spans="24:24" ht="12.75" x14ac:dyDescent="0.2">
      <c r="X644" s="81"/>
    </row>
    <row r="645" spans="24:24" ht="12.75" x14ac:dyDescent="0.2">
      <c r="X645" s="81"/>
    </row>
    <row r="646" spans="24:24" ht="12.75" x14ac:dyDescent="0.2">
      <c r="X646" s="81"/>
    </row>
    <row r="647" spans="24:24" ht="12.75" x14ac:dyDescent="0.2">
      <c r="X647" s="81"/>
    </row>
    <row r="648" spans="24:24" ht="12.75" x14ac:dyDescent="0.2">
      <c r="X648" s="81"/>
    </row>
    <row r="649" spans="24:24" ht="12.75" x14ac:dyDescent="0.2">
      <c r="X649" s="81"/>
    </row>
    <row r="650" spans="24:24" ht="12.75" x14ac:dyDescent="0.2">
      <c r="X650" s="81"/>
    </row>
    <row r="651" spans="24:24" ht="12.75" x14ac:dyDescent="0.2">
      <c r="X651" s="81"/>
    </row>
    <row r="652" spans="24:24" ht="12.75" x14ac:dyDescent="0.2">
      <c r="X652" s="81"/>
    </row>
    <row r="653" spans="24:24" ht="12.75" x14ac:dyDescent="0.2">
      <c r="X653" s="81"/>
    </row>
    <row r="654" spans="24:24" ht="12.75" x14ac:dyDescent="0.2">
      <c r="X654" s="81"/>
    </row>
    <row r="655" spans="24:24" ht="12.75" x14ac:dyDescent="0.2">
      <c r="X655" s="81"/>
    </row>
    <row r="656" spans="24:24" ht="12.75" x14ac:dyDescent="0.2">
      <c r="X656" s="81"/>
    </row>
    <row r="657" spans="24:24" ht="12.75" x14ac:dyDescent="0.2">
      <c r="X657" s="81"/>
    </row>
    <row r="658" spans="24:24" ht="12.75" x14ac:dyDescent="0.2">
      <c r="X658" s="81"/>
    </row>
    <row r="659" spans="24:24" ht="12.75" x14ac:dyDescent="0.2">
      <c r="X659" s="81"/>
    </row>
    <row r="660" spans="24:24" ht="12.75" x14ac:dyDescent="0.2">
      <c r="X660" s="81"/>
    </row>
    <row r="661" spans="24:24" ht="12.75" x14ac:dyDescent="0.2">
      <c r="X661" s="81"/>
    </row>
    <row r="662" spans="24:24" ht="12.75" x14ac:dyDescent="0.2">
      <c r="X662" s="81"/>
    </row>
    <row r="663" spans="24:24" ht="12.75" x14ac:dyDescent="0.2">
      <c r="X663" s="81"/>
    </row>
    <row r="664" spans="24:24" ht="12.75" x14ac:dyDescent="0.2">
      <c r="X664" s="81"/>
    </row>
    <row r="665" spans="24:24" ht="12.75" x14ac:dyDescent="0.2">
      <c r="X665" s="81"/>
    </row>
    <row r="666" spans="24:24" ht="12.75" x14ac:dyDescent="0.2">
      <c r="X666" s="81"/>
    </row>
    <row r="667" spans="24:24" ht="12.75" x14ac:dyDescent="0.2">
      <c r="X667" s="81"/>
    </row>
    <row r="668" spans="24:24" ht="12.75" x14ac:dyDescent="0.2">
      <c r="X668" s="81"/>
    </row>
    <row r="669" spans="24:24" ht="12.75" x14ac:dyDescent="0.2">
      <c r="X669" s="81"/>
    </row>
    <row r="670" spans="24:24" ht="12.75" x14ac:dyDescent="0.2">
      <c r="X670" s="81"/>
    </row>
    <row r="671" spans="24:24" ht="12.75" x14ac:dyDescent="0.2">
      <c r="X671" s="81"/>
    </row>
    <row r="672" spans="24:24" ht="12.75" x14ac:dyDescent="0.2">
      <c r="X672" s="81"/>
    </row>
    <row r="673" spans="24:24" ht="12.75" x14ac:dyDescent="0.2">
      <c r="X673" s="81"/>
    </row>
    <row r="674" spans="24:24" ht="12.75" x14ac:dyDescent="0.2">
      <c r="X674" s="81"/>
    </row>
    <row r="675" spans="24:24" ht="12.75" x14ac:dyDescent="0.2">
      <c r="X675" s="81"/>
    </row>
    <row r="676" spans="24:24" ht="12.75" x14ac:dyDescent="0.2">
      <c r="X676" s="81"/>
    </row>
    <row r="677" spans="24:24" ht="12.75" x14ac:dyDescent="0.2">
      <c r="X677" s="81"/>
    </row>
    <row r="678" spans="24:24" ht="12.75" x14ac:dyDescent="0.2">
      <c r="X678" s="81"/>
    </row>
    <row r="679" spans="24:24" ht="12.75" x14ac:dyDescent="0.2">
      <c r="X679" s="81"/>
    </row>
    <row r="680" spans="24:24" ht="12.75" x14ac:dyDescent="0.2">
      <c r="X680" s="81"/>
    </row>
    <row r="681" spans="24:24" ht="12.75" x14ac:dyDescent="0.2">
      <c r="X681" s="81"/>
    </row>
    <row r="682" spans="24:24" ht="12.75" x14ac:dyDescent="0.2">
      <c r="X682" s="81"/>
    </row>
    <row r="683" spans="24:24" ht="12.75" x14ac:dyDescent="0.2">
      <c r="X683" s="81"/>
    </row>
    <row r="684" spans="24:24" ht="12.75" x14ac:dyDescent="0.2">
      <c r="X684" s="81"/>
    </row>
    <row r="685" spans="24:24" ht="12.75" x14ac:dyDescent="0.2">
      <c r="X685" s="81"/>
    </row>
    <row r="686" spans="24:24" ht="12.75" x14ac:dyDescent="0.2">
      <c r="X686" s="81"/>
    </row>
    <row r="687" spans="24:24" ht="12.75" x14ac:dyDescent="0.2">
      <c r="X687" s="81"/>
    </row>
    <row r="688" spans="24:24" ht="12.75" x14ac:dyDescent="0.2">
      <c r="X688" s="81"/>
    </row>
    <row r="689" spans="24:24" ht="12.75" x14ac:dyDescent="0.2">
      <c r="X689" s="81"/>
    </row>
    <row r="690" spans="24:24" ht="12.75" x14ac:dyDescent="0.2">
      <c r="X690" s="81"/>
    </row>
    <row r="691" spans="24:24" ht="12.75" x14ac:dyDescent="0.2">
      <c r="X691" s="81"/>
    </row>
    <row r="692" spans="24:24" ht="12.75" x14ac:dyDescent="0.2">
      <c r="X692" s="81"/>
    </row>
    <row r="693" spans="24:24" ht="12.75" x14ac:dyDescent="0.2">
      <c r="X693" s="81"/>
    </row>
    <row r="694" spans="24:24" ht="12.75" x14ac:dyDescent="0.2">
      <c r="X694" s="81"/>
    </row>
    <row r="695" spans="24:24" ht="12.75" x14ac:dyDescent="0.2">
      <c r="X695" s="81"/>
    </row>
    <row r="696" spans="24:24" ht="12.75" x14ac:dyDescent="0.2">
      <c r="X696" s="81"/>
    </row>
    <row r="697" spans="24:24" ht="12.75" x14ac:dyDescent="0.2">
      <c r="X697" s="81"/>
    </row>
    <row r="698" spans="24:24" ht="12.75" x14ac:dyDescent="0.2">
      <c r="X698" s="81"/>
    </row>
    <row r="699" spans="24:24" ht="12.75" x14ac:dyDescent="0.2">
      <c r="X699" s="81"/>
    </row>
    <row r="700" spans="24:24" ht="12.75" x14ac:dyDescent="0.2">
      <c r="X700" s="81"/>
    </row>
    <row r="701" spans="24:24" ht="12.75" x14ac:dyDescent="0.2">
      <c r="X701" s="81"/>
    </row>
    <row r="702" spans="24:24" ht="12.75" x14ac:dyDescent="0.2">
      <c r="X702" s="81"/>
    </row>
    <row r="703" spans="24:24" ht="12.75" x14ac:dyDescent="0.2">
      <c r="X703" s="81"/>
    </row>
    <row r="704" spans="24:24" ht="12.75" x14ac:dyDescent="0.2">
      <c r="X704" s="81"/>
    </row>
    <row r="705" spans="24:24" ht="12.75" x14ac:dyDescent="0.2">
      <c r="X705" s="81"/>
    </row>
    <row r="706" spans="24:24" ht="12.75" x14ac:dyDescent="0.2">
      <c r="X706" s="81"/>
    </row>
    <row r="707" spans="24:24" ht="12.75" x14ac:dyDescent="0.2">
      <c r="X707" s="81"/>
    </row>
    <row r="708" spans="24:24" ht="12.75" x14ac:dyDescent="0.2">
      <c r="X708" s="81"/>
    </row>
    <row r="709" spans="24:24" ht="12.75" x14ac:dyDescent="0.2">
      <c r="X709" s="81"/>
    </row>
    <row r="710" spans="24:24" ht="12.75" x14ac:dyDescent="0.2">
      <c r="X710" s="81"/>
    </row>
    <row r="711" spans="24:24" ht="12.75" x14ac:dyDescent="0.2">
      <c r="X711" s="81"/>
    </row>
    <row r="712" spans="24:24" ht="12.75" x14ac:dyDescent="0.2">
      <c r="X712" s="81"/>
    </row>
    <row r="713" spans="24:24" ht="12.75" x14ac:dyDescent="0.2">
      <c r="X713" s="81"/>
    </row>
    <row r="714" spans="24:24" ht="12.75" x14ac:dyDescent="0.2">
      <c r="X714" s="81"/>
    </row>
    <row r="715" spans="24:24" ht="12.75" x14ac:dyDescent="0.2">
      <c r="X715" s="81"/>
    </row>
    <row r="716" spans="24:24" ht="12.75" x14ac:dyDescent="0.2">
      <c r="X716" s="81"/>
    </row>
    <row r="717" spans="24:24" ht="12.75" x14ac:dyDescent="0.2">
      <c r="X717" s="81"/>
    </row>
    <row r="718" spans="24:24" ht="12.75" x14ac:dyDescent="0.2">
      <c r="X718" s="81"/>
    </row>
    <row r="719" spans="24:24" ht="12.75" x14ac:dyDescent="0.2">
      <c r="X719" s="81"/>
    </row>
    <row r="720" spans="24:24" ht="12.75" x14ac:dyDescent="0.2">
      <c r="X720" s="81"/>
    </row>
    <row r="721" spans="24:24" ht="12.75" x14ac:dyDescent="0.2">
      <c r="X721" s="81"/>
    </row>
    <row r="722" spans="24:24" ht="12.75" x14ac:dyDescent="0.2">
      <c r="X722" s="81"/>
    </row>
    <row r="723" spans="24:24" ht="12.75" x14ac:dyDescent="0.2">
      <c r="X723" s="81"/>
    </row>
    <row r="724" spans="24:24" ht="12.75" x14ac:dyDescent="0.2">
      <c r="X724" s="81"/>
    </row>
    <row r="725" spans="24:24" ht="12.75" x14ac:dyDescent="0.2">
      <c r="X725" s="81"/>
    </row>
    <row r="726" spans="24:24" ht="12.75" x14ac:dyDescent="0.2">
      <c r="X726" s="81"/>
    </row>
    <row r="727" spans="24:24" ht="12.75" x14ac:dyDescent="0.2">
      <c r="X727" s="81"/>
    </row>
    <row r="728" spans="24:24" ht="12.75" x14ac:dyDescent="0.2">
      <c r="X728" s="81"/>
    </row>
    <row r="729" spans="24:24" ht="12.75" x14ac:dyDescent="0.2">
      <c r="X729" s="81"/>
    </row>
    <row r="730" spans="24:24" ht="12.75" x14ac:dyDescent="0.2">
      <c r="X730" s="81"/>
    </row>
    <row r="731" spans="24:24" ht="12.75" x14ac:dyDescent="0.2">
      <c r="X731" s="81"/>
    </row>
    <row r="732" spans="24:24" ht="12.75" x14ac:dyDescent="0.2">
      <c r="X732" s="81"/>
    </row>
    <row r="733" spans="24:24" ht="12.75" x14ac:dyDescent="0.2">
      <c r="X733" s="81"/>
    </row>
    <row r="734" spans="24:24" ht="12.75" x14ac:dyDescent="0.2">
      <c r="X734" s="81"/>
    </row>
    <row r="735" spans="24:24" ht="12.75" x14ac:dyDescent="0.2">
      <c r="X735" s="81"/>
    </row>
    <row r="736" spans="24:24" ht="12.75" x14ac:dyDescent="0.2">
      <c r="X736" s="81"/>
    </row>
    <row r="737" spans="24:24" ht="12.75" x14ac:dyDescent="0.2">
      <c r="X737" s="81"/>
    </row>
    <row r="738" spans="24:24" ht="12.75" x14ac:dyDescent="0.2">
      <c r="X738" s="81"/>
    </row>
    <row r="739" spans="24:24" ht="12.75" x14ac:dyDescent="0.2">
      <c r="X739" s="81"/>
    </row>
    <row r="740" spans="24:24" ht="12.75" x14ac:dyDescent="0.2">
      <c r="X740" s="81"/>
    </row>
    <row r="741" spans="24:24" ht="12.75" x14ac:dyDescent="0.2">
      <c r="X741" s="81"/>
    </row>
    <row r="742" spans="24:24" ht="12.75" x14ac:dyDescent="0.2">
      <c r="X742" s="81"/>
    </row>
    <row r="743" spans="24:24" ht="12.75" x14ac:dyDescent="0.2">
      <c r="X743" s="81"/>
    </row>
    <row r="744" spans="24:24" ht="12.75" x14ac:dyDescent="0.2">
      <c r="X744" s="81"/>
    </row>
    <row r="745" spans="24:24" ht="12.75" x14ac:dyDescent="0.2">
      <c r="X745" s="81"/>
    </row>
    <row r="746" spans="24:24" ht="12.75" x14ac:dyDescent="0.2">
      <c r="X746" s="81"/>
    </row>
    <row r="747" spans="24:24" ht="12.75" x14ac:dyDescent="0.2">
      <c r="X747" s="81"/>
    </row>
    <row r="748" spans="24:24" ht="12.75" x14ac:dyDescent="0.2">
      <c r="X748" s="81"/>
    </row>
    <row r="749" spans="24:24" ht="12.75" x14ac:dyDescent="0.2">
      <c r="X749" s="81"/>
    </row>
    <row r="750" spans="24:24" ht="12.75" x14ac:dyDescent="0.2">
      <c r="X750" s="81"/>
    </row>
    <row r="751" spans="24:24" ht="12.75" x14ac:dyDescent="0.2">
      <c r="X751" s="81"/>
    </row>
    <row r="752" spans="24:24" ht="12.75" x14ac:dyDescent="0.2">
      <c r="X752" s="81"/>
    </row>
    <row r="753" spans="24:24" ht="12.75" x14ac:dyDescent="0.2">
      <c r="X753" s="81"/>
    </row>
    <row r="754" spans="24:24" ht="12.75" x14ac:dyDescent="0.2">
      <c r="X754" s="81"/>
    </row>
    <row r="755" spans="24:24" ht="12.75" x14ac:dyDescent="0.2">
      <c r="X755" s="81"/>
    </row>
    <row r="756" spans="24:24" ht="12.75" x14ac:dyDescent="0.2">
      <c r="X756" s="81"/>
    </row>
    <row r="757" spans="24:24" ht="12.75" x14ac:dyDescent="0.2">
      <c r="X757" s="81"/>
    </row>
    <row r="758" spans="24:24" ht="12.75" x14ac:dyDescent="0.2">
      <c r="X758" s="81"/>
    </row>
    <row r="759" spans="24:24" ht="12.75" x14ac:dyDescent="0.2">
      <c r="X759" s="81"/>
    </row>
    <row r="760" spans="24:24" ht="12.75" x14ac:dyDescent="0.2">
      <c r="X760" s="81"/>
    </row>
    <row r="761" spans="24:24" ht="12.75" x14ac:dyDescent="0.2">
      <c r="X761" s="81"/>
    </row>
    <row r="762" spans="24:24" ht="12.75" x14ac:dyDescent="0.2">
      <c r="X762" s="81"/>
    </row>
    <row r="763" spans="24:24" ht="12.75" x14ac:dyDescent="0.2">
      <c r="X763" s="81"/>
    </row>
    <row r="764" spans="24:24" ht="12.75" x14ac:dyDescent="0.2">
      <c r="X764" s="81"/>
    </row>
    <row r="765" spans="24:24" ht="12.75" x14ac:dyDescent="0.2">
      <c r="X765" s="81"/>
    </row>
    <row r="766" spans="24:24" ht="12.75" x14ac:dyDescent="0.2">
      <c r="X766" s="81"/>
    </row>
    <row r="767" spans="24:24" ht="12.75" x14ac:dyDescent="0.2">
      <c r="X767" s="81"/>
    </row>
    <row r="768" spans="24:24" ht="12.75" x14ac:dyDescent="0.2">
      <c r="X768" s="81"/>
    </row>
    <row r="769" spans="24:24" ht="12.75" x14ac:dyDescent="0.2">
      <c r="X769" s="81"/>
    </row>
    <row r="770" spans="24:24" ht="12.75" x14ac:dyDescent="0.2">
      <c r="X770" s="81"/>
    </row>
    <row r="771" spans="24:24" ht="12.75" x14ac:dyDescent="0.2">
      <c r="X771" s="81"/>
    </row>
    <row r="772" spans="24:24" ht="12.75" x14ac:dyDescent="0.2">
      <c r="X772" s="81"/>
    </row>
    <row r="773" spans="24:24" ht="12.75" x14ac:dyDescent="0.2">
      <c r="X773" s="81"/>
    </row>
    <row r="774" spans="24:24" ht="12.75" x14ac:dyDescent="0.2">
      <c r="X774" s="81"/>
    </row>
    <row r="775" spans="24:24" ht="12.75" x14ac:dyDescent="0.2">
      <c r="X775" s="81"/>
    </row>
    <row r="776" spans="24:24" ht="12.75" x14ac:dyDescent="0.2">
      <c r="X776" s="81"/>
    </row>
    <row r="777" spans="24:24" ht="12.75" x14ac:dyDescent="0.2">
      <c r="X777" s="81"/>
    </row>
    <row r="778" spans="24:24" ht="12.75" x14ac:dyDescent="0.2">
      <c r="X778" s="81"/>
    </row>
    <row r="779" spans="24:24" ht="12.75" x14ac:dyDescent="0.2">
      <c r="X779" s="81"/>
    </row>
    <row r="780" spans="24:24" ht="12.75" x14ac:dyDescent="0.2">
      <c r="X780" s="81"/>
    </row>
    <row r="781" spans="24:24" ht="12.75" x14ac:dyDescent="0.2">
      <c r="X781" s="81"/>
    </row>
    <row r="782" spans="24:24" ht="12.75" x14ac:dyDescent="0.2">
      <c r="X782" s="81"/>
    </row>
    <row r="783" spans="24:24" ht="12.75" x14ac:dyDescent="0.2">
      <c r="X783" s="81"/>
    </row>
    <row r="784" spans="24:24" ht="12.75" x14ac:dyDescent="0.2">
      <c r="X784" s="81"/>
    </row>
    <row r="785" spans="24:24" ht="12.75" x14ac:dyDescent="0.2">
      <c r="X785" s="81"/>
    </row>
    <row r="786" spans="24:24" ht="12.75" x14ac:dyDescent="0.2">
      <c r="X786" s="81"/>
    </row>
    <row r="787" spans="24:24" ht="12.75" x14ac:dyDescent="0.2">
      <c r="X787" s="81"/>
    </row>
    <row r="788" spans="24:24" ht="12.75" x14ac:dyDescent="0.2">
      <c r="X788" s="81"/>
    </row>
    <row r="789" spans="24:24" ht="12.75" x14ac:dyDescent="0.2">
      <c r="X789" s="81"/>
    </row>
    <row r="790" spans="24:24" ht="12.75" x14ac:dyDescent="0.2">
      <c r="X790" s="81"/>
    </row>
    <row r="791" spans="24:24" ht="12.75" x14ac:dyDescent="0.2">
      <c r="X791" s="81"/>
    </row>
    <row r="792" spans="24:24" ht="12.75" x14ac:dyDescent="0.2">
      <c r="X792" s="81"/>
    </row>
    <row r="793" spans="24:24" ht="12.75" x14ac:dyDescent="0.2">
      <c r="X793" s="81"/>
    </row>
    <row r="794" spans="24:24" ht="12.75" x14ac:dyDescent="0.2">
      <c r="X794" s="81"/>
    </row>
    <row r="795" spans="24:24" ht="12.75" x14ac:dyDescent="0.2">
      <c r="X795" s="81"/>
    </row>
    <row r="796" spans="24:24" ht="12.75" x14ac:dyDescent="0.2">
      <c r="X796" s="81"/>
    </row>
    <row r="797" spans="24:24" ht="12.75" x14ac:dyDescent="0.2">
      <c r="X797" s="81"/>
    </row>
    <row r="798" spans="24:24" ht="12.75" x14ac:dyDescent="0.2">
      <c r="X798" s="81"/>
    </row>
    <row r="799" spans="24:24" ht="12.75" x14ac:dyDescent="0.2">
      <c r="X799" s="81"/>
    </row>
    <row r="800" spans="24:24" ht="12.75" x14ac:dyDescent="0.2">
      <c r="X800" s="81"/>
    </row>
    <row r="801" spans="24:24" ht="12.75" x14ac:dyDescent="0.2">
      <c r="X801" s="81"/>
    </row>
    <row r="802" spans="24:24" ht="12.75" x14ac:dyDescent="0.2">
      <c r="X802" s="81"/>
    </row>
    <row r="803" spans="24:24" ht="12.75" x14ac:dyDescent="0.2">
      <c r="X803" s="81"/>
    </row>
    <row r="804" spans="24:24" ht="12.75" x14ac:dyDescent="0.2">
      <c r="X804" s="81"/>
    </row>
    <row r="805" spans="24:24" ht="12.75" x14ac:dyDescent="0.2">
      <c r="X805" s="81"/>
    </row>
    <row r="806" spans="24:24" ht="12.75" x14ac:dyDescent="0.2">
      <c r="X806" s="81"/>
    </row>
    <row r="807" spans="24:24" ht="12.75" x14ac:dyDescent="0.2">
      <c r="X807" s="81"/>
    </row>
    <row r="808" spans="24:24" ht="12.75" x14ac:dyDescent="0.2">
      <c r="X808" s="81"/>
    </row>
    <row r="809" spans="24:24" ht="12.75" x14ac:dyDescent="0.2">
      <c r="X809" s="81"/>
    </row>
    <row r="810" spans="24:24" ht="12.75" x14ac:dyDescent="0.2">
      <c r="X810" s="81"/>
    </row>
    <row r="811" spans="24:24" ht="12.75" x14ac:dyDescent="0.2">
      <c r="X811" s="81"/>
    </row>
    <row r="812" spans="24:24" ht="12.75" x14ac:dyDescent="0.2">
      <c r="X812" s="81"/>
    </row>
    <row r="813" spans="24:24" ht="12.75" x14ac:dyDescent="0.2">
      <c r="X813" s="81"/>
    </row>
    <row r="814" spans="24:24" ht="12.75" x14ac:dyDescent="0.2">
      <c r="X814" s="81"/>
    </row>
    <row r="815" spans="24:24" ht="12.75" x14ac:dyDescent="0.2">
      <c r="X815" s="81"/>
    </row>
    <row r="816" spans="24:24" ht="12.75" x14ac:dyDescent="0.2">
      <c r="X816" s="81"/>
    </row>
    <row r="817" spans="24:24" ht="12.75" x14ac:dyDescent="0.2">
      <c r="X817" s="81"/>
    </row>
    <row r="818" spans="24:24" ht="12.75" x14ac:dyDescent="0.2">
      <c r="X818" s="81"/>
    </row>
    <row r="819" spans="24:24" ht="12.75" x14ac:dyDescent="0.2">
      <c r="X819" s="81"/>
    </row>
    <row r="820" spans="24:24" ht="12.75" x14ac:dyDescent="0.2">
      <c r="X820" s="81"/>
    </row>
    <row r="821" spans="24:24" ht="12.75" x14ac:dyDescent="0.2">
      <c r="X821" s="81"/>
    </row>
    <row r="822" spans="24:24" ht="12.75" x14ac:dyDescent="0.2">
      <c r="X822" s="81"/>
    </row>
    <row r="823" spans="24:24" ht="12.75" x14ac:dyDescent="0.2">
      <c r="X823" s="81"/>
    </row>
    <row r="824" spans="24:24" ht="12.75" x14ac:dyDescent="0.2">
      <c r="X824" s="81"/>
    </row>
    <row r="825" spans="24:24" ht="12.75" x14ac:dyDescent="0.2">
      <c r="X825" s="81"/>
    </row>
    <row r="826" spans="24:24" ht="12.75" x14ac:dyDescent="0.2">
      <c r="X826" s="81"/>
    </row>
    <row r="827" spans="24:24" ht="12.75" x14ac:dyDescent="0.2">
      <c r="X827" s="81"/>
    </row>
    <row r="828" spans="24:24" ht="12.75" x14ac:dyDescent="0.2">
      <c r="X828" s="81"/>
    </row>
    <row r="829" spans="24:24" ht="12.75" x14ac:dyDescent="0.2">
      <c r="X829" s="81"/>
    </row>
    <row r="830" spans="24:24" ht="12.75" x14ac:dyDescent="0.2">
      <c r="X830" s="81"/>
    </row>
    <row r="831" spans="24:24" ht="12.75" x14ac:dyDescent="0.2">
      <c r="X831" s="81"/>
    </row>
    <row r="832" spans="24:24" ht="12.75" x14ac:dyDescent="0.2">
      <c r="X832" s="81"/>
    </row>
    <row r="833" spans="24:24" ht="12.75" x14ac:dyDescent="0.2">
      <c r="X833" s="81"/>
    </row>
    <row r="834" spans="24:24" ht="12.75" x14ac:dyDescent="0.2">
      <c r="X834" s="81"/>
    </row>
    <row r="835" spans="24:24" ht="12.75" x14ac:dyDescent="0.2">
      <c r="X835" s="81"/>
    </row>
    <row r="836" spans="24:24" ht="12.75" x14ac:dyDescent="0.2">
      <c r="X836" s="81"/>
    </row>
    <row r="837" spans="24:24" ht="12.75" x14ac:dyDescent="0.2">
      <c r="X837" s="81"/>
    </row>
    <row r="838" spans="24:24" ht="12.75" x14ac:dyDescent="0.2">
      <c r="X838" s="81"/>
    </row>
    <row r="839" spans="24:24" ht="12.75" x14ac:dyDescent="0.2">
      <c r="X839" s="81"/>
    </row>
    <row r="840" spans="24:24" ht="12.75" x14ac:dyDescent="0.2">
      <c r="X840" s="81"/>
    </row>
    <row r="841" spans="24:24" ht="12.75" x14ac:dyDescent="0.2">
      <c r="X841" s="81"/>
    </row>
    <row r="842" spans="24:24" ht="12.75" x14ac:dyDescent="0.2">
      <c r="X842" s="81"/>
    </row>
    <row r="843" spans="24:24" ht="12.75" x14ac:dyDescent="0.2">
      <c r="X843" s="81"/>
    </row>
    <row r="844" spans="24:24" ht="12.75" x14ac:dyDescent="0.2">
      <c r="X844" s="81"/>
    </row>
    <row r="845" spans="24:24" ht="12.75" x14ac:dyDescent="0.2">
      <c r="X845" s="81"/>
    </row>
    <row r="846" spans="24:24" ht="12.75" x14ac:dyDescent="0.2">
      <c r="X846" s="81"/>
    </row>
    <row r="847" spans="24:24" ht="12.75" x14ac:dyDescent="0.2">
      <c r="X847" s="81"/>
    </row>
    <row r="848" spans="24:24" ht="12.75" x14ac:dyDescent="0.2">
      <c r="X848" s="81"/>
    </row>
    <row r="849" spans="24:24" ht="12.75" x14ac:dyDescent="0.2">
      <c r="X849" s="81"/>
    </row>
    <row r="850" spans="24:24" ht="12.75" x14ac:dyDescent="0.2">
      <c r="X850" s="81"/>
    </row>
    <row r="851" spans="24:24" ht="12.75" x14ac:dyDescent="0.2">
      <c r="X851" s="81"/>
    </row>
    <row r="852" spans="24:24" ht="12.75" x14ac:dyDescent="0.2">
      <c r="X852" s="81"/>
    </row>
    <row r="853" spans="24:24" ht="12.75" x14ac:dyDescent="0.2">
      <c r="X853" s="81"/>
    </row>
    <row r="854" spans="24:24" ht="12.75" x14ac:dyDescent="0.2">
      <c r="X854" s="81"/>
    </row>
    <row r="855" spans="24:24" ht="12.75" x14ac:dyDescent="0.2">
      <c r="X855" s="81"/>
    </row>
    <row r="856" spans="24:24" ht="12.75" x14ac:dyDescent="0.2">
      <c r="X856" s="81"/>
    </row>
    <row r="857" spans="24:24" ht="12.75" x14ac:dyDescent="0.2">
      <c r="X857" s="81"/>
    </row>
    <row r="858" spans="24:24" ht="12.75" x14ac:dyDescent="0.2">
      <c r="X858" s="81"/>
    </row>
    <row r="859" spans="24:24" ht="12.75" x14ac:dyDescent="0.2">
      <c r="X859" s="81"/>
    </row>
    <row r="860" spans="24:24" ht="12.75" x14ac:dyDescent="0.2">
      <c r="X860" s="81"/>
    </row>
    <row r="861" spans="24:24" ht="12.75" x14ac:dyDescent="0.2">
      <c r="X861" s="81"/>
    </row>
    <row r="862" spans="24:24" ht="12.75" x14ac:dyDescent="0.2">
      <c r="X862" s="81"/>
    </row>
    <row r="863" spans="24:24" ht="12.75" x14ac:dyDescent="0.2">
      <c r="X863" s="81"/>
    </row>
    <row r="864" spans="24:24" ht="12.75" x14ac:dyDescent="0.2">
      <c r="X864" s="81"/>
    </row>
    <row r="865" spans="24:24" ht="12.75" x14ac:dyDescent="0.2">
      <c r="X865" s="81"/>
    </row>
    <row r="866" spans="24:24" ht="12.75" x14ac:dyDescent="0.2">
      <c r="X866" s="81"/>
    </row>
    <row r="867" spans="24:24" ht="12.75" x14ac:dyDescent="0.2">
      <c r="X867" s="81"/>
    </row>
    <row r="868" spans="24:24" ht="12.75" x14ac:dyDescent="0.2">
      <c r="X868" s="81"/>
    </row>
    <row r="869" spans="24:24" ht="12.75" x14ac:dyDescent="0.2">
      <c r="X869" s="81"/>
    </row>
    <row r="870" spans="24:24" ht="12.75" x14ac:dyDescent="0.2">
      <c r="X870" s="81"/>
    </row>
    <row r="871" spans="24:24" ht="12.75" x14ac:dyDescent="0.2">
      <c r="X871" s="81"/>
    </row>
    <row r="872" spans="24:24" ht="12.75" x14ac:dyDescent="0.2">
      <c r="X872" s="81"/>
    </row>
    <row r="873" spans="24:24" ht="12.75" x14ac:dyDescent="0.2">
      <c r="X873" s="81"/>
    </row>
    <row r="874" spans="24:24" ht="12.75" x14ac:dyDescent="0.2">
      <c r="X874" s="81"/>
    </row>
    <row r="875" spans="24:24" ht="12.75" x14ac:dyDescent="0.2">
      <c r="X875" s="81"/>
    </row>
    <row r="876" spans="24:24" ht="12.75" x14ac:dyDescent="0.2">
      <c r="X876" s="81"/>
    </row>
    <row r="877" spans="24:24" ht="12.75" x14ac:dyDescent="0.2">
      <c r="X877" s="81"/>
    </row>
    <row r="878" spans="24:24" ht="12.75" x14ac:dyDescent="0.2">
      <c r="X878" s="81"/>
    </row>
    <row r="879" spans="24:24" ht="12.75" x14ac:dyDescent="0.2">
      <c r="X879" s="81"/>
    </row>
    <row r="880" spans="24:24" ht="12.75" x14ac:dyDescent="0.2">
      <c r="X880" s="81"/>
    </row>
    <row r="881" spans="24:24" ht="12.75" x14ac:dyDescent="0.2">
      <c r="X881" s="81"/>
    </row>
    <row r="882" spans="24:24" ht="12.75" x14ac:dyDescent="0.2">
      <c r="X882" s="81"/>
    </row>
    <row r="883" spans="24:24" ht="12.75" x14ac:dyDescent="0.2">
      <c r="X883" s="81"/>
    </row>
    <row r="884" spans="24:24" ht="12.75" x14ac:dyDescent="0.2">
      <c r="X884" s="81"/>
    </row>
    <row r="885" spans="24:24" ht="12.75" x14ac:dyDescent="0.2">
      <c r="X885" s="81"/>
    </row>
    <row r="886" spans="24:24" ht="12.75" x14ac:dyDescent="0.2">
      <c r="X886" s="81"/>
    </row>
    <row r="887" spans="24:24" ht="12.75" x14ac:dyDescent="0.2">
      <c r="X887" s="81"/>
    </row>
    <row r="888" spans="24:24" ht="12.75" x14ac:dyDescent="0.2">
      <c r="X888" s="81"/>
    </row>
    <row r="889" spans="24:24" ht="12.75" x14ac:dyDescent="0.2">
      <c r="X889" s="81"/>
    </row>
    <row r="890" spans="24:24" ht="12.75" x14ac:dyDescent="0.2">
      <c r="X890" s="81"/>
    </row>
    <row r="891" spans="24:24" ht="12.75" x14ac:dyDescent="0.2">
      <c r="X891" s="81"/>
    </row>
    <row r="892" spans="24:24" ht="12.75" x14ac:dyDescent="0.2">
      <c r="X892" s="81"/>
    </row>
    <row r="893" spans="24:24" ht="12.75" x14ac:dyDescent="0.2">
      <c r="X893" s="81"/>
    </row>
    <row r="894" spans="24:24" ht="12.75" x14ac:dyDescent="0.2">
      <c r="X894" s="81"/>
    </row>
    <row r="895" spans="24:24" ht="12.75" x14ac:dyDescent="0.2">
      <c r="X895" s="81"/>
    </row>
    <row r="896" spans="24:24" ht="12.75" x14ac:dyDescent="0.2">
      <c r="X896" s="81"/>
    </row>
    <row r="897" spans="24:24" ht="12.75" x14ac:dyDescent="0.2">
      <c r="X897" s="81"/>
    </row>
    <row r="898" spans="24:24" ht="12.75" x14ac:dyDescent="0.2">
      <c r="X898" s="81"/>
    </row>
    <row r="899" spans="24:24" ht="12.75" x14ac:dyDescent="0.2">
      <c r="X899" s="81"/>
    </row>
    <row r="900" spans="24:24" ht="12.75" x14ac:dyDescent="0.2">
      <c r="X900" s="81"/>
    </row>
    <row r="901" spans="24:24" ht="12.75" x14ac:dyDescent="0.2">
      <c r="X901" s="81"/>
    </row>
    <row r="902" spans="24:24" ht="12.75" x14ac:dyDescent="0.2">
      <c r="X902" s="81"/>
    </row>
    <row r="903" spans="24:24" ht="12.75" x14ac:dyDescent="0.2">
      <c r="X903" s="81"/>
    </row>
    <row r="904" spans="24:24" ht="12.75" x14ac:dyDescent="0.2">
      <c r="X904" s="81"/>
    </row>
    <row r="905" spans="24:24" ht="12.75" x14ac:dyDescent="0.2">
      <c r="X905" s="81"/>
    </row>
    <row r="906" spans="24:24" ht="12.75" x14ac:dyDescent="0.2">
      <c r="X906" s="81"/>
    </row>
    <row r="907" spans="24:24" ht="12.75" x14ac:dyDescent="0.2">
      <c r="X907" s="81"/>
    </row>
    <row r="908" spans="24:24" ht="12.75" x14ac:dyDescent="0.2">
      <c r="X908" s="81"/>
    </row>
    <row r="909" spans="24:24" ht="12.75" x14ac:dyDescent="0.2">
      <c r="X909" s="81"/>
    </row>
    <row r="910" spans="24:24" ht="12.75" x14ac:dyDescent="0.2">
      <c r="X910" s="81"/>
    </row>
    <row r="911" spans="24:24" ht="12.75" x14ac:dyDescent="0.2">
      <c r="X911" s="81"/>
    </row>
    <row r="912" spans="24:24" ht="12.75" x14ac:dyDescent="0.2">
      <c r="X912" s="81"/>
    </row>
    <row r="913" spans="24:24" ht="12.75" x14ac:dyDescent="0.2">
      <c r="X913" s="81"/>
    </row>
    <row r="914" spans="24:24" ht="12.75" x14ac:dyDescent="0.2">
      <c r="X914" s="81"/>
    </row>
    <row r="915" spans="24:24" ht="12.75" x14ac:dyDescent="0.2">
      <c r="X915" s="81"/>
    </row>
    <row r="916" spans="24:24" ht="12.75" x14ac:dyDescent="0.2">
      <c r="X916" s="81"/>
    </row>
    <row r="917" spans="24:24" ht="12.75" x14ac:dyDescent="0.2">
      <c r="X917" s="81"/>
    </row>
    <row r="918" spans="24:24" ht="12.75" x14ac:dyDescent="0.2">
      <c r="X918" s="81"/>
    </row>
    <row r="919" spans="24:24" ht="12.75" x14ac:dyDescent="0.2">
      <c r="X919" s="81"/>
    </row>
    <row r="920" spans="24:24" ht="12.75" x14ac:dyDescent="0.2">
      <c r="X920" s="81"/>
    </row>
    <row r="921" spans="24:24" ht="12.75" x14ac:dyDescent="0.2">
      <c r="X921" s="81"/>
    </row>
    <row r="922" spans="24:24" ht="12.75" x14ac:dyDescent="0.2">
      <c r="X922" s="81"/>
    </row>
    <row r="923" spans="24:24" ht="12.75" x14ac:dyDescent="0.2">
      <c r="X923" s="81"/>
    </row>
    <row r="924" spans="24:24" ht="12.75" x14ac:dyDescent="0.2">
      <c r="X924" s="81"/>
    </row>
    <row r="925" spans="24:24" ht="12.75" x14ac:dyDescent="0.2">
      <c r="X925" s="81"/>
    </row>
    <row r="926" spans="24:24" ht="12.75" x14ac:dyDescent="0.2">
      <c r="X926" s="81"/>
    </row>
    <row r="927" spans="24:24" ht="12.75" x14ac:dyDescent="0.2">
      <c r="X927" s="81"/>
    </row>
    <row r="928" spans="24:24" ht="12.75" x14ac:dyDescent="0.2">
      <c r="X928" s="81"/>
    </row>
    <row r="929" spans="24:24" ht="12.75" x14ac:dyDescent="0.2">
      <c r="X929" s="81"/>
    </row>
    <row r="930" spans="24:24" ht="12.75" x14ac:dyDescent="0.2">
      <c r="X930" s="81"/>
    </row>
    <row r="931" spans="24:24" ht="12.75" x14ac:dyDescent="0.2">
      <c r="X931" s="81"/>
    </row>
    <row r="932" spans="24:24" ht="12.75" x14ac:dyDescent="0.2">
      <c r="X932" s="81"/>
    </row>
    <row r="933" spans="24:24" ht="12.75" x14ac:dyDescent="0.2">
      <c r="X933" s="81"/>
    </row>
    <row r="934" spans="24:24" ht="12.75" x14ac:dyDescent="0.2">
      <c r="X934" s="81"/>
    </row>
    <row r="935" spans="24:24" ht="12.75" x14ac:dyDescent="0.2">
      <c r="X935" s="81"/>
    </row>
    <row r="936" spans="24:24" ht="12.75" x14ac:dyDescent="0.2">
      <c r="X936" s="81"/>
    </row>
    <row r="937" spans="24:24" ht="12.75" x14ac:dyDescent="0.2">
      <c r="X937" s="81"/>
    </row>
    <row r="938" spans="24:24" ht="12.75" x14ac:dyDescent="0.2">
      <c r="X938" s="81"/>
    </row>
    <row r="939" spans="24:24" ht="12.75" x14ac:dyDescent="0.2">
      <c r="X939" s="81"/>
    </row>
    <row r="940" spans="24:24" ht="12.75" x14ac:dyDescent="0.2">
      <c r="X940" s="81"/>
    </row>
    <row r="941" spans="24:24" ht="12.75" x14ac:dyDescent="0.2">
      <c r="X941" s="81"/>
    </row>
    <row r="942" spans="24:24" ht="12.75" x14ac:dyDescent="0.2">
      <c r="X942" s="81"/>
    </row>
    <row r="943" spans="24:24" ht="12.75" x14ac:dyDescent="0.2">
      <c r="X943" s="81"/>
    </row>
    <row r="944" spans="24:24" ht="12.75" x14ac:dyDescent="0.2">
      <c r="X944" s="81"/>
    </row>
    <row r="945" spans="24:24" ht="12.75" x14ac:dyDescent="0.2">
      <c r="X945" s="81"/>
    </row>
    <row r="946" spans="24:24" ht="12.75" x14ac:dyDescent="0.2">
      <c r="X946" s="81"/>
    </row>
    <row r="947" spans="24:24" ht="12.75" x14ac:dyDescent="0.2">
      <c r="X947" s="81"/>
    </row>
    <row r="948" spans="24:24" ht="12.75" x14ac:dyDescent="0.2">
      <c r="X948" s="81"/>
    </row>
    <row r="949" spans="24:24" ht="12.75" x14ac:dyDescent="0.2">
      <c r="X949" s="81"/>
    </row>
    <row r="950" spans="24:24" ht="12.75" x14ac:dyDescent="0.2">
      <c r="X950" s="81"/>
    </row>
    <row r="951" spans="24:24" ht="12.75" x14ac:dyDescent="0.2">
      <c r="X951" s="81"/>
    </row>
    <row r="952" spans="24:24" ht="12.75" x14ac:dyDescent="0.2">
      <c r="X952" s="81"/>
    </row>
    <row r="953" spans="24:24" ht="12.75" x14ac:dyDescent="0.2">
      <c r="X953" s="81"/>
    </row>
    <row r="954" spans="24:24" ht="12.75" x14ac:dyDescent="0.2">
      <c r="X954" s="81"/>
    </row>
    <row r="955" spans="24:24" ht="12.75" x14ac:dyDescent="0.2">
      <c r="X955" s="81"/>
    </row>
    <row r="956" spans="24:24" ht="12.75" x14ac:dyDescent="0.2">
      <c r="X956" s="81"/>
    </row>
    <row r="957" spans="24:24" ht="12.75" x14ac:dyDescent="0.2">
      <c r="X957" s="81"/>
    </row>
    <row r="958" spans="24:24" ht="12.75" x14ac:dyDescent="0.2">
      <c r="X958" s="81"/>
    </row>
    <row r="959" spans="24:24" ht="12.75" x14ac:dyDescent="0.2">
      <c r="X959" s="81"/>
    </row>
    <row r="960" spans="24:24" ht="12.75" x14ac:dyDescent="0.2">
      <c r="X960" s="81"/>
    </row>
    <row r="961" spans="24:24" ht="12.75" x14ac:dyDescent="0.2">
      <c r="X961" s="81"/>
    </row>
    <row r="962" spans="24:24" ht="12.75" x14ac:dyDescent="0.2">
      <c r="X962" s="81"/>
    </row>
    <row r="963" spans="24:24" ht="12.75" x14ac:dyDescent="0.2">
      <c r="X963" s="81"/>
    </row>
    <row r="964" spans="24:24" ht="12.75" x14ac:dyDescent="0.2">
      <c r="X964" s="81"/>
    </row>
    <row r="965" spans="24:24" ht="12.75" x14ac:dyDescent="0.2">
      <c r="X965" s="81"/>
    </row>
    <row r="966" spans="24:24" ht="12.75" x14ac:dyDescent="0.2">
      <c r="X966" s="81"/>
    </row>
    <row r="967" spans="24:24" ht="12.75" x14ac:dyDescent="0.2">
      <c r="X967" s="81"/>
    </row>
    <row r="968" spans="24:24" ht="12.75" x14ac:dyDescent="0.2">
      <c r="X968" s="81"/>
    </row>
    <row r="969" spans="24:24" ht="12.75" x14ac:dyDescent="0.2">
      <c r="X969" s="81"/>
    </row>
    <row r="970" spans="24:24" ht="12.75" x14ac:dyDescent="0.2">
      <c r="X970" s="81"/>
    </row>
    <row r="971" spans="24:24" ht="12.75" x14ac:dyDescent="0.2">
      <c r="X971" s="81"/>
    </row>
    <row r="972" spans="24:24" ht="12.75" x14ac:dyDescent="0.2">
      <c r="X972" s="81"/>
    </row>
    <row r="973" spans="24:24" ht="12.75" x14ac:dyDescent="0.2">
      <c r="X973" s="81"/>
    </row>
    <row r="974" spans="24:24" ht="12.75" x14ac:dyDescent="0.2">
      <c r="X974" s="81"/>
    </row>
    <row r="975" spans="24:24" ht="12.75" x14ac:dyDescent="0.2">
      <c r="X975" s="81"/>
    </row>
    <row r="976" spans="24:24" ht="12.75" x14ac:dyDescent="0.2">
      <c r="X976" s="81"/>
    </row>
    <row r="977" spans="24:24" ht="12.75" x14ac:dyDescent="0.2">
      <c r="X977" s="81"/>
    </row>
    <row r="978" spans="24:24" ht="12.75" x14ac:dyDescent="0.2">
      <c r="X978" s="81"/>
    </row>
    <row r="979" spans="24:24" ht="12.75" x14ac:dyDescent="0.2">
      <c r="X979" s="81"/>
    </row>
    <row r="980" spans="24:24" ht="12.75" x14ac:dyDescent="0.2">
      <c r="X980" s="81"/>
    </row>
    <row r="981" spans="24:24" ht="12.75" x14ac:dyDescent="0.2">
      <c r="X981" s="81"/>
    </row>
    <row r="982" spans="24:24" ht="12.75" x14ac:dyDescent="0.2">
      <c r="X982" s="81"/>
    </row>
    <row r="983" spans="24:24" ht="12.75" x14ac:dyDescent="0.2">
      <c r="X983" s="81"/>
    </row>
    <row r="984" spans="24:24" ht="12.75" x14ac:dyDescent="0.2">
      <c r="X984" s="81"/>
    </row>
    <row r="985" spans="24:24" ht="12.75" x14ac:dyDescent="0.2">
      <c r="X985" s="81"/>
    </row>
    <row r="986" spans="24:24" ht="12.75" x14ac:dyDescent="0.2">
      <c r="X986" s="81"/>
    </row>
    <row r="987" spans="24:24" ht="12.75" x14ac:dyDescent="0.2">
      <c r="X987" s="81"/>
    </row>
    <row r="988" spans="24:24" ht="12.75" x14ac:dyDescent="0.2">
      <c r="X988" s="81"/>
    </row>
    <row r="989" spans="24:24" ht="12.75" x14ac:dyDescent="0.2">
      <c r="X989" s="81"/>
    </row>
    <row r="990" spans="24:24" ht="12.75" x14ac:dyDescent="0.2">
      <c r="X990" s="81"/>
    </row>
    <row r="991" spans="24:24" ht="12.75" x14ac:dyDescent="0.2">
      <c r="X991" s="81"/>
    </row>
    <row r="992" spans="24:24" ht="12.75" x14ac:dyDescent="0.2">
      <c r="X992" s="81"/>
    </row>
    <row r="993" spans="24:24" ht="12.75" x14ac:dyDescent="0.2">
      <c r="X993" s="81"/>
    </row>
    <row r="994" spans="24:24" ht="12.75" x14ac:dyDescent="0.2">
      <c r="X994" s="81"/>
    </row>
    <row r="995" spans="24:24" ht="12.75" x14ac:dyDescent="0.2">
      <c r="X995" s="81"/>
    </row>
    <row r="996" spans="24:24" ht="12.75" x14ac:dyDescent="0.2">
      <c r="X996" s="81"/>
    </row>
    <row r="997" spans="24:24" ht="12.75" x14ac:dyDescent="0.2">
      <c r="X997" s="81"/>
    </row>
    <row r="998" spans="24:24" ht="12.75" x14ac:dyDescent="0.2">
      <c r="X998" s="81"/>
    </row>
    <row r="999" spans="24:24" ht="12.75" x14ac:dyDescent="0.2">
      <c r="X999" s="81"/>
    </row>
    <row r="1000" spans="24:24" ht="12.75" x14ac:dyDescent="0.2">
      <c r="X1000" s="81"/>
    </row>
    <row r="1001" spans="24:24" ht="12.75" x14ac:dyDescent="0.2">
      <c r="X1001" s="81"/>
    </row>
    <row r="1002" spans="24:24" ht="12.75" x14ac:dyDescent="0.2">
      <c r="X1002" s="81"/>
    </row>
    <row r="1003" spans="24:24" ht="12.75" x14ac:dyDescent="0.2">
      <c r="X1003" s="81"/>
    </row>
  </sheetData>
  <mergeCells count="6">
    <mergeCell ref="C120:C126"/>
    <mergeCell ref="D5:D25"/>
    <mergeCell ref="D57:D77"/>
    <mergeCell ref="D82:E83"/>
    <mergeCell ref="D99:E100"/>
    <mergeCell ref="D116:E1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GTI</vt:lpstr>
      <vt:lpstr>Golf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Brandyn Mowat</cp:lastModifiedBy>
  <dcterms:created xsi:type="dcterms:W3CDTF">2020-04-09T20:47:46Z</dcterms:created>
  <dcterms:modified xsi:type="dcterms:W3CDTF">2020-04-09T21:07:35Z</dcterms:modified>
</cp:coreProperties>
</file>